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f58d957d7ee5c42/Documents/LutherMaddyComWebsite/public_html/Files/MSExcel/"/>
    </mc:Choice>
  </mc:AlternateContent>
  <xr:revisionPtr revIDLastSave="36" documentId="8_{A383C5F6-01F7-4C85-82B8-334EF3565F80}" xr6:coauthVersionLast="47" xr6:coauthVersionMax="47" xr10:uidLastSave="{81A621DD-CF31-4569-B844-AEF5A63DD50A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C2" i="2" l="1"/>
  <c r="F2" i="2" s="1"/>
  <c r="B6" i="1" l="1"/>
  <c r="B9" i="1" s="1"/>
  <c r="B12" i="1" l="1"/>
  <c r="C12" i="1" l="1"/>
  <c r="D12" i="1" l="1"/>
  <c r="F12" i="1" s="1"/>
  <c r="A13" i="1" s="1"/>
  <c r="E13" i="1" l="1"/>
  <c r="B13" i="1"/>
  <c r="C13" i="1" l="1"/>
  <c r="D13" i="1" s="1"/>
  <c r="F13" i="1" s="1"/>
  <c r="A14" i="1" s="1"/>
  <c r="E14" i="1" l="1"/>
  <c r="B14" i="1"/>
  <c r="C14" i="1" s="1"/>
  <c r="D14" i="1" l="1"/>
  <c r="F14" i="1" l="1"/>
  <c r="A15" i="1" s="1"/>
  <c r="E15" i="1" l="1"/>
  <c r="B15" i="1"/>
  <c r="C15" i="1" s="1"/>
  <c r="D15" i="1" s="1"/>
  <c r="F15" i="1" s="1"/>
  <c r="A16" i="1" s="1"/>
  <c r="E16" i="1" l="1"/>
  <c r="B16" i="1"/>
  <c r="C16" i="1" s="1"/>
  <c r="D16" i="1" l="1"/>
  <c r="F16" i="1" l="1"/>
  <c r="A17" i="1" l="1"/>
  <c r="B17" i="1"/>
  <c r="C17" i="1" s="1"/>
  <c r="E17" i="1" l="1"/>
  <c r="D17" i="1" s="1"/>
  <c r="F17" i="1" s="1"/>
  <c r="A18" i="1" s="1"/>
  <c r="E18" i="1" l="1"/>
  <c r="B18" i="1"/>
  <c r="C18" i="1" s="1"/>
  <c r="D18" i="1" s="1"/>
  <c r="F18" i="1" l="1"/>
  <c r="A19" i="1" s="1"/>
  <c r="E19" i="1" l="1"/>
  <c r="B19" i="1"/>
  <c r="C19" i="1" s="1"/>
  <c r="D19" i="1" l="1"/>
  <c r="F19" i="1"/>
  <c r="A20" i="1" s="1"/>
  <c r="E20" i="1" l="1"/>
  <c r="B20" i="1"/>
  <c r="C20" i="1" s="1"/>
  <c r="D20" i="1"/>
  <c r="F20" i="1" l="1"/>
  <c r="A21" i="1" s="1"/>
  <c r="E21" i="1" l="1"/>
  <c r="B21" i="1"/>
  <c r="C21" i="1" s="1"/>
  <c r="D21" i="1" s="1"/>
  <c r="F21" i="1" s="1"/>
  <c r="A22" i="1" s="1"/>
  <c r="E22" i="1" l="1"/>
  <c r="B22" i="1"/>
  <c r="C22" i="1" s="1"/>
  <c r="D22" i="1" l="1"/>
  <c r="F22" i="1" l="1"/>
  <c r="A23" i="1" s="1"/>
  <c r="B23" i="1" l="1"/>
  <c r="C23" i="1" s="1"/>
  <c r="D23" i="1" s="1"/>
  <c r="F23" i="1" s="1"/>
  <c r="A24" i="1" s="1"/>
  <c r="E23" i="1"/>
  <c r="E24" i="1" l="1"/>
  <c r="B24" i="1"/>
  <c r="C24" i="1" s="1"/>
  <c r="D24" i="1" l="1"/>
  <c r="F24" i="1" s="1"/>
  <c r="A25" i="1" s="1"/>
  <c r="E25" i="1" l="1"/>
  <c r="B25" i="1"/>
  <c r="C25" i="1" s="1"/>
  <c r="D25" i="1" l="1"/>
  <c r="F25" i="1" l="1"/>
  <c r="A26" i="1" s="1"/>
  <c r="E26" i="1" l="1"/>
  <c r="B26" i="1"/>
  <c r="C26" i="1" s="1"/>
  <c r="D26" i="1"/>
  <c r="F26" i="1" s="1"/>
  <c r="A27" i="1" s="1"/>
  <c r="E27" i="1" l="1"/>
  <c r="B27" i="1"/>
  <c r="C27" i="1"/>
  <c r="D27" i="1" s="1"/>
  <c r="F27" i="1" s="1"/>
  <c r="A28" i="1" s="1"/>
  <c r="E28" i="1" l="1"/>
  <c r="B28" i="1"/>
  <c r="C28" i="1" s="1"/>
  <c r="D28" i="1" s="1"/>
  <c r="F28" i="1" s="1"/>
  <c r="A29" i="1" s="1"/>
  <c r="E29" i="1" l="1"/>
  <c r="B29" i="1"/>
  <c r="C29" i="1" s="1"/>
  <c r="D29" i="1" l="1"/>
  <c r="F29" i="1" l="1"/>
  <c r="A30" i="1" s="1"/>
  <c r="E30" i="1" l="1"/>
  <c r="B30" i="1"/>
  <c r="C30" i="1" s="1"/>
  <c r="D30" i="1" l="1"/>
  <c r="F30" i="1" s="1"/>
  <c r="A31" i="1" s="1"/>
  <c r="E31" i="1"/>
  <c r="B31" i="1"/>
  <c r="C31" i="1" s="1"/>
  <c r="D31" i="1" s="1"/>
  <c r="F31" i="1" s="1"/>
  <c r="A32" i="1" s="1"/>
  <c r="E32" i="1" l="1"/>
  <c r="B32" i="1"/>
  <c r="C32" i="1" s="1"/>
  <c r="D32" i="1" s="1"/>
  <c r="F32" i="1" s="1"/>
  <c r="A33" i="1" s="1"/>
  <c r="E33" i="1" l="1"/>
  <c r="B33" i="1"/>
  <c r="C33" i="1" s="1"/>
  <c r="D33" i="1" s="1"/>
  <c r="F33" i="1" s="1"/>
  <c r="A34" i="1" s="1"/>
  <c r="E34" i="1" l="1"/>
  <c r="B34" i="1"/>
  <c r="C34" i="1"/>
  <c r="D34" i="1" l="1"/>
  <c r="F34" i="1" s="1"/>
  <c r="A35" i="1" s="1"/>
  <c r="E35" i="1" l="1"/>
  <c r="B35" i="1"/>
  <c r="C35" i="1"/>
  <c r="D35" i="1" s="1"/>
  <c r="F35" i="1" s="1"/>
  <c r="A36" i="1" s="1"/>
  <c r="E36" i="1" l="1"/>
  <c r="B36" i="1"/>
  <c r="C36" i="1"/>
  <c r="D36" i="1" s="1"/>
  <c r="F36" i="1" s="1"/>
  <c r="A37" i="1" s="1"/>
  <c r="E37" i="1" l="1"/>
  <c r="B37" i="1"/>
  <c r="C37" i="1"/>
  <c r="D37" i="1" s="1"/>
  <c r="F37" i="1" s="1"/>
  <c r="A38" i="1" s="1"/>
  <c r="E38" i="1" l="1"/>
  <c r="B38" i="1"/>
  <c r="C38" i="1" s="1"/>
  <c r="D38" i="1" s="1"/>
  <c r="F38" i="1" s="1"/>
  <c r="A39" i="1" s="1"/>
  <c r="E39" i="1" l="1"/>
  <c r="B39" i="1"/>
  <c r="C39" i="1"/>
  <c r="D39" i="1" l="1"/>
  <c r="F39" i="1" l="1"/>
  <c r="A40" i="1" s="1"/>
  <c r="E40" i="1" l="1"/>
  <c r="B40" i="1"/>
  <c r="C40" i="1"/>
  <c r="D40" i="1" s="1"/>
  <c r="F40" i="1" s="1"/>
  <c r="A41" i="1" s="1"/>
  <c r="E41" i="1" l="1"/>
  <c r="B41" i="1"/>
  <c r="C41" i="1"/>
  <c r="D41" i="1" s="1"/>
  <c r="F41" i="1" s="1"/>
  <c r="A42" i="1" s="1"/>
  <c r="E42" i="1" l="1"/>
  <c r="B42" i="1"/>
  <c r="C42" i="1" s="1"/>
  <c r="D42" i="1" s="1"/>
  <c r="F42" i="1" s="1"/>
  <c r="A43" i="1" s="1"/>
  <c r="E43" i="1" l="1"/>
  <c r="B43" i="1"/>
  <c r="C43" i="1" s="1"/>
  <c r="D43" i="1" s="1"/>
  <c r="F43" i="1" s="1"/>
  <c r="A44" i="1" s="1"/>
  <c r="E44" i="1" l="1"/>
  <c r="B44" i="1"/>
  <c r="C44" i="1" s="1"/>
  <c r="D44" i="1" s="1"/>
  <c r="F44" i="1" s="1"/>
  <c r="A45" i="1" s="1"/>
  <c r="E45" i="1" l="1"/>
  <c r="B45" i="1"/>
  <c r="C45" i="1"/>
  <c r="D45" i="1" l="1"/>
  <c r="F45" i="1" s="1"/>
  <c r="A46" i="1" s="1"/>
  <c r="E46" i="1"/>
  <c r="B46" i="1"/>
  <c r="C46" i="1" s="1"/>
  <c r="D46" i="1" l="1"/>
  <c r="F46" i="1" s="1"/>
  <c r="A47" i="1"/>
  <c r="E47" i="1"/>
  <c r="B47" i="1"/>
  <c r="C47" i="1"/>
  <c r="D47" i="1" l="1"/>
  <c r="F47" i="1" s="1"/>
  <c r="A48" i="1" s="1"/>
  <c r="E48" i="1" l="1"/>
  <c r="B48" i="1"/>
  <c r="C48" i="1" s="1"/>
  <c r="D48" i="1" s="1"/>
  <c r="F48" i="1" s="1"/>
  <c r="A49" i="1" s="1"/>
  <c r="E49" i="1" l="1"/>
  <c r="B49" i="1"/>
  <c r="C49" i="1" s="1"/>
  <c r="D49" i="1" l="1"/>
  <c r="F49" i="1" s="1"/>
  <c r="A50" i="1" s="1"/>
  <c r="E50" i="1" l="1"/>
  <c r="B50" i="1"/>
  <c r="C50" i="1"/>
  <c r="D50" i="1" s="1"/>
  <c r="F50" i="1" s="1"/>
  <c r="A51" i="1" s="1"/>
  <c r="B51" i="1" l="1"/>
  <c r="C51" i="1" s="1"/>
  <c r="E51" i="1"/>
  <c r="D51" i="1" l="1"/>
  <c r="F51" i="1" s="1"/>
  <c r="A52" i="1" s="1"/>
  <c r="E52" i="1" l="1"/>
  <c r="B52" i="1"/>
  <c r="C52" i="1" s="1"/>
  <c r="D52" i="1" s="1"/>
  <c r="F52" i="1" s="1"/>
  <c r="A53" i="1" s="1"/>
  <c r="E53" i="1" l="1"/>
  <c r="B53" i="1"/>
  <c r="C53" i="1"/>
  <c r="D53" i="1"/>
  <c r="F53" i="1" s="1"/>
  <c r="A54" i="1" s="1"/>
  <c r="B54" i="1" l="1"/>
  <c r="C54" i="1"/>
  <c r="E54" i="1"/>
  <c r="D54" i="1" l="1"/>
  <c r="F54" i="1" s="1"/>
  <c r="A55" i="1" s="1"/>
  <c r="E55" i="1" l="1"/>
  <c r="B55" i="1"/>
  <c r="C55" i="1" s="1"/>
  <c r="D55" i="1" s="1"/>
  <c r="F55" i="1" s="1"/>
  <c r="A56" i="1" s="1"/>
  <c r="E56" i="1" l="1"/>
  <c r="B56" i="1"/>
  <c r="C56" i="1"/>
  <c r="D56" i="1" s="1"/>
  <c r="F56" i="1" s="1"/>
  <c r="A57" i="1" s="1"/>
  <c r="E57" i="1" l="1"/>
  <c r="B57" i="1"/>
  <c r="C57" i="1" s="1"/>
  <c r="D57" i="1" s="1"/>
  <c r="F57" i="1" s="1"/>
  <c r="A58" i="1" s="1"/>
  <c r="E58" i="1" l="1"/>
  <c r="B58" i="1"/>
  <c r="C58" i="1" s="1"/>
  <c r="D58" i="1" s="1"/>
  <c r="F58" i="1" s="1"/>
  <c r="A59" i="1" s="1"/>
  <c r="E59" i="1" l="1"/>
  <c r="B59" i="1"/>
  <c r="C59" i="1" s="1"/>
  <c r="D59" i="1" s="1"/>
  <c r="F59" i="1" s="1"/>
  <c r="A60" i="1" s="1"/>
  <c r="E60" i="1" l="1"/>
  <c r="B60" i="1"/>
  <c r="C60" i="1"/>
  <c r="D60" i="1" s="1"/>
  <c r="F60" i="1" s="1"/>
  <c r="A61" i="1" s="1"/>
  <c r="E61" i="1" l="1"/>
  <c r="B61" i="1"/>
  <c r="C61" i="1" s="1"/>
  <c r="D61" i="1" s="1"/>
  <c r="F61" i="1" s="1"/>
  <c r="A62" i="1" s="1"/>
  <c r="E62" i="1" l="1"/>
  <c r="B62" i="1"/>
  <c r="C62" i="1" s="1"/>
  <c r="D62" i="1" s="1"/>
  <c r="F62" i="1" s="1"/>
  <c r="A63" i="1" s="1"/>
  <c r="E63" i="1" l="1"/>
  <c r="B63" i="1"/>
  <c r="C63" i="1" s="1"/>
  <c r="D63" i="1" s="1"/>
  <c r="F63" i="1" s="1"/>
  <c r="A64" i="1" s="1"/>
  <c r="B64" i="1" l="1"/>
  <c r="C64" i="1" s="1"/>
  <c r="E64" i="1"/>
  <c r="D64" i="1" l="1"/>
  <c r="F64" i="1" s="1"/>
  <c r="A65" i="1" s="1"/>
  <c r="E65" i="1"/>
  <c r="B65" i="1"/>
  <c r="C65" i="1" s="1"/>
  <c r="D65" i="1" l="1"/>
  <c r="F65" i="1" s="1"/>
  <c r="A66" i="1" s="1"/>
  <c r="E66" i="1"/>
  <c r="B66" i="1"/>
  <c r="C66" i="1" s="1"/>
  <c r="D66" i="1" s="1"/>
  <c r="F66" i="1" s="1"/>
  <c r="A67" i="1" s="1"/>
  <c r="E67" i="1" l="1"/>
  <c r="B67" i="1"/>
  <c r="C67" i="1"/>
  <c r="D67" i="1" s="1"/>
  <c r="F67" i="1" s="1"/>
  <c r="A68" i="1" s="1"/>
  <c r="E68" i="1" l="1"/>
  <c r="B68" i="1"/>
  <c r="C68" i="1"/>
  <c r="D68" i="1" s="1"/>
  <c r="F68" i="1" s="1"/>
  <c r="A69" i="1" s="1"/>
  <c r="E69" i="1" l="1"/>
  <c r="B69" i="1"/>
  <c r="C69" i="1"/>
  <c r="D69" i="1" s="1"/>
  <c r="F69" i="1" s="1"/>
  <c r="A70" i="1" s="1"/>
  <c r="E70" i="1" l="1"/>
  <c r="B70" i="1"/>
  <c r="C70" i="1" s="1"/>
  <c r="D70" i="1" s="1"/>
  <c r="F70" i="1" s="1"/>
  <c r="A71" i="1" s="1"/>
  <c r="E71" i="1" l="1"/>
  <c r="B71" i="1"/>
  <c r="C71" i="1" s="1"/>
  <c r="D71" i="1" s="1"/>
  <c r="F71" i="1" s="1"/>
  <c r="A72" i="1" s="1"/>
  <c r="E72" i="1" l="1"/>
  <c r="B72" i="1"/>
  <c r="C72" i="1"/>
  <c r="D72" i="1" s="1"/>
  <c r="F72" i="1" s="1"/>
  <c r="A73" i="1" s="1"/>
  <c r="B73" i="1" l="1"/>
  <c r="E73" i="1"/>
  <c r="C73" i="1"/>
  <c r="D73" i="1" s="1"/>
  <c r="F73" i="1" s="1"/>
  <c r="A74" i="1" s="1"/>
  <c r="E74" i="1" l="1"/>
  <c r="B74" i="1"/>
  <c r="C74" i="1" s="1"/>
  <c r="D74" i="1" s="1"/>
  <c r="F74" i="1" s="1"/>
  <c r="A75" i="1" s="1"/>
  <c r="B75" i="1" l="1"/>
  <c r="C75" i="1" s="1"/>
  <c r="E75" i="1"/>
  <c r="D75" i="1" l="1"/>
  <c r="F75" i="1" s="1"/>
  <c r="A76" i="1" s="1"/>
  <c r="B76" i="1" l="1"/>
  <c r="C76" i="1"/>
  <c r="E76" i="1"/>
  <c r="D76" i="1"/>
  <c r="F76" i="1" s="1"/>
  <c r="A77" i="1" s="1"/>
  <c r="E77" i="1" l="1"/>
  <c r="B77" i="1"/>
  <c r="C77" i="1"/>
  <c r="D77" i="1" s="1"/>
  <c r="F77" i="1" s="1"/>
  <c r="A78" i="1" s="1"/>
  <c r="E78" i="1" l="1"/>
  <c r="B78" i="1"/>
  <c r="C78" i="1"/>
  <c r="D78" i="1"/>
  <c r="F78" i="1" s="1"/>
  <c r="A79" i="1" s="1"/>
  <c r="E79" i="1" l="1"/>
  <c r="B79" i="1"/>
  <c r="C79" i="1" s="1"/>
  <c r="D79" i="1" s="1"/>
  <c r="F79" i="1" s="1"/>
  <c r="A80" i="1" s="1"/>
  <c r="E80" i="1" l="1"/>
  <c r="B80" i="1"/>
  <c r="C80" i="1"/>
  <c r="D80" i="1" s="1"/>
  <c r="F80" i="1" s="1"/>
  <c r="A81" i="1" s="1"/>
  <c r="E81" i="1" l="1"/>
  <c r="B81" i="1"/>
  <c r="C81" i="1" s="1"/>
  <c r="D81" i="1" s="1"/>
  <c r="F81" i="1" s="1"/>
  <c r="A82" i="1" s="1"/>
  <c r="E82" i="1" l="1"/>
  <c r="B82" i="1"/>
  <c r="C82" i="1" s="1"/>
  <c r="D82" i="1" s="1"/>
  <c r="F82" i="1" s="1"/>
  <c r="A83" i="1" s="1"/>
  <c r="B83" i="1" l="1"/>
  <c r="C83" i="1" s="1"/>
  <c r="E83" i="1"/>
  <c r="D83" i="1" l="1"/>
  <c r="F83" i="1" s="1"/>
  <c r="A84" i="1" s="1"/>
  <c r="B84" i="1" l="1"/>
  <c r="E84" i="1"/>
  <c r="C84" i="1"/>
  <c r="D84" i="1" s="1"/>
  <c r="F84" i="1" s="1"/>
  <c r="A85" i="1" s="1"/>
  <c r="E85" i="1" l="1"/>
  <c r="B85" i="1"/>
  <c r="C85" i="1" s="1"/>
  <c r="D85" i="1" s="1"/>
  <c r="F85" i="1" s="1"/>
  <c r="A86" i="1" s="1"/>
  <c r="E86" i="1" l="1"/>
  <c r="B86" i="1"/>
  <c r="C86" i="1"/>
  <c r="D86" i="1" s="1"/>
  <c r="F86" i="1" s="1"/>
  <c r="A87" i="1" s="1"/>
  <c r="E87" i="1" l="1"/>
  <c r="B87" i="1"/>
  <c r="C87" i="1" s="1"/>
  <c r="D87" i="1" s="1"/>
  <c r="F87" i="1" s="1"/>
  <c r="A88" i="1" s="1"/>
  <c r="B88" i="1" l="1"/>
  <c r="C88" i="1" s="1"/>
  <c r="E88" i="1"/>
  <c r="D88" i="1" l="1"/>
  <c r="F88" i="1" s="1"/>
  <c r="A89" i="1" s="1"/>
  <c r="E89" i="1" l="1"/>
  <c r="B89" i="1"/>
  <c r="C89" i="1" s="1"/>
  <c r="D89" i="1" l="1"/>
  <c r="F89" i="1" s="1"/>
  <c r="A90" i="1" s="1"/>
  <c r="B90" i="1"/>
  <c r="C90" i="1" s="1"/>
  <c r="E90" i="1"/>
  <c r="D90" i="1" l="1"/>
  <c r="F90" i="1" s="1"/>
  <c r="A91" i="1" s="1"/>
  <c r="E91" i="1" l="1"/>
  <c r="B91" i="1"/>
  <c r="C91" i="1"/>
  <c r="D91" i="1" l="1"/>
  <c r="F91" i="1" s="1"/>
  <c r="A92" i="1" s="1"/>
  <c r="E92" i="1" s="1"/>
  <c r="B92" i="1" l="1"/>
  <c r="C92" i="1" s="1"/>
  <c r="D92" i="1" s="1"/>
  <c r="F92" i="1" s="1"/>
  <c r="A93" i="1" s="1"/>
  <c r="E93" i="1" s="1"/>
  <c r="B93" i="1" l="1"/>
  <c r="C93" i="1" s="1"/>
  <c r="D93" i="1" s="1"/>
  <c r="F93" i="1" s="1"/>
  <c r="A94" i="1" s="1"/>
  <c r="B94" i="1" s="1"/>
  <c r="C94" i="1" s="1"/>
  <c r="E94" i="1" l="1"/>
  <c r="D94" i="1" s="1"/>
  <c r="F94" i="1" s="1"/>
  <c r="A95" i="1" s="1"/>
  <c r="E95" i="1" l="1"/>
  <c r="B95" i="1"/>
  <c r="C95" i="1" s="1"/>
  <c r="D95" i="1"/>
  <c r="F95" i="1" s="1"/>
  <c r="A96" i="1" s="1"/>
  <c r="B96" i="1" l="1"/>
  <c r="C96" i="1" s="1"/>
  <c r="E96" i="1"/>
  <c r="D96" i="1" l="1"/>
  <c r="F96" i="1" s="1"/>
  <c r="A97" i="1" s="1"/>
  <c r="B97" i="1" l="1"/>
  <c r="C97" i="1" s="1"/>
  <c r="E97" i="1"/>
  <c r="D97" i="1" l="1"/>
  <c r="F97" i="1" s="1"/>
  <c r="A98" i="1" s="1"/>
  <c r="E98" i="1" l="1"/>
  <c r="B98" i="1"/>
  <c r="C98" i="1" s="1"/>
  <c r="D98" i="1" s="1"/>
  <c r="F98" i="1" s="1"/>
  <c r="A99" i="1" s="1"/>
  <c r="E99" i="1" l="1"/>
  <c r="B99" i="1"/>
  <c r="C99" i="1"/>
  <c r="D99" i="1" s="1"/>
  <c r="F99" i="1" s="1"/>
  <c r="A100" i="1" s="1"/>
  <c r="B100" i="1" l="1"/>
  <c r="E100" i="1"/>
  <c r="C100" i="1"/>
  <c r="D100" i="1" s="1"/>
  <c r="F100" i="1" s="1"/>
  <c r="A101" i="1" s="1"/>
  <c r="E101" i="1" l="1"/>
  <c r="B101" i="1"/>
  <c r="C101" i="1" s="1"/>
  <c r="D101" i="1" s="1"/>
  <c r="F101" i="1" s="1"/>
  <c r="A102" i="1" s="1"/>
  <c r="E102" i="1" l="1"/>
  <c r="B102" i="1"/>
  <c r="C102" i="1" s="1"/>
  <c r="D102" i="1" s="1"/>
  <c r="F102" i="1" s="1"/>
  <c r="A103" i="1" s="1"/>
  <c r="E103" i="1" l="1"/>
  <c r="B103" i="1"/>
  <c r="C103" i="1" s="1"/>
  <c r="D103" i="1" s="1"/>
  <c r="F103" i="1" s="1"/>
  <c r="A104" i="1" s="1"/>
  <c r="B104" i="1" l="1"/>
  <c r="C104" i="1" s="1"/>
  <c r="E104" i="1"/>
  <c r="D104" i="1" l="1"/>
  <c r="F104" i="1" s="1"/>
  <c r="A105" i="1" s="1"/>
  <c r="B105" i="1"/>
  <c r="C105" i="1" s="1"/>
  <c r="E105" i="1"/>
  <c r="D105" i="1" l="1"/>
  <c r="F105" i="1" s="1"/>
  <c r="A106" i="1" s="1"/>
  <c r="E106" i="1"/>
  <c r="B106" i="1"/>
  <c r="C106" i="1" s="1"/>
  <c r="D106" i="1" s="1"/>
  <c r="F106" i="1" s="1"/>
  <c r="A107" i="1" s="1"/>
  <c r="B107" i="1" l="1"/>
  <c r="E107" i="1"/>
  <c r="C107" i="1"/>
  <c r="D107" i="1" s="1"/>
  <c r="F107" i="1" s="1"/>
  <c r="A108" i="1" s="1"/>
  <c r="E108" i="1" l="1"/>
  <c r="B108" i="1"/>
  <c r="C108" i="1"/>
  <c r="D108" i="1"/>
  <c r="F108" i="1" s="1"/>
  <c r="A109" i="1" s="1"/>
  <c r="E109" i="1" l="1"/>
  <c r="B109" i="1"/>
  <c r="C109" i="1"/>
  <c r="D109" i="1" s="1"/>
  <c r="F109" i="1" s="1"/>
  <c r="A110" i="1" s="1"/>
  <c r="E110" i="1" l="1"/>
  <c r="B110" i="1"/>
  <c r="C110" i="1"/>
  <c r="D110" i="1"/>
  <c r="F110" i="1" s="1"/>
  <c r="A111" i="1" s="1"/>
  <c r="E111" i="1" l="1"/>
  <c r="B111" i="1"/>
  <c r="C111" i="1"/>
  <c r="D111" i="1" s="1"/>
  <c r="F111" i="1" s="1"/>
  <c r="A112" i="1" s="1"/>
  <c r="B112" i="1" l="1"/>
  <c r="C112" i="1"/>
  <c r="E112" i="1"/>
  <c r="D112" i="1" l="1"/>
  <c r="F112" i="1" s="1"/>
  <c r="A113" i="1" s="1"/>
  <c r="E113" i="1" l="1"/>
  <c r="B113" i="1"/>
  <c r="C113" i="1" s="1"/>
  <c r="D113" i="1" s="1"/>
  <c r="F113" i="1" s="1"/>
  <c r="A114" i="1" s="1"/>
  <c r="B114" i="1" l="1"/>
  <c r="C114" i="1"/>
  <c r="E114" i="1"/>
  <c r="D114" i="1" l="1"/>
  <c r="F114" i="1" s="1"/>
  <c r="A115" i="1" s="1"/>
  <c r="E115" i="1" l="1"/>
  <c r="B115" i="1"/>
  <c r="C115" i="1" s="1"/>
  <c r="D115" i="1" s="1"/>
  <c r="F115" i="1" s="1"/>
  <c r="A116" i="1" s="1"/>
  <c r="E116" i="1" l="1"/>
  <c r="B116" i="1"/>
  <c r="C116" i="1"/>
  <c r="D116" i="1" s="1"/>
  <c r="F116" i="1" s="1"/>
  <c r="A117" i="1" s="1"/>
  <c r="E117" i="1" l="1"/>
  <c r="B117" i="1"/>
  <c r="C117" i="1"/>
  <c r="D117" i="1" s="1"/>
  <c r="F117" i="1" s="1"/>
  <c r="A118" i="1" s="1"/>
  <c r="E118" i="1" l="1"/>
  <c r="B118" i="1"/>
  <c r="C118" i="1"/>
  <c r="D118" i="1" s="1"/>
  <c r="F118" i="1" s="1"/>
  <c r="A119" i="1" s="1"/>
  <c r="E119" i="1" l="1"/>
  <c r="B119" i="1"/>
  <c r="C119" i="1"/>
  <c r="D119" i="1" s="1"/>
  <c r="F119" i="1" s="1"/>
  <c r="A120" i="1" s="1"/>
  <c r="E120" i="1" l="1"/>
  <c r="B120" i="1"/>
  <c r="C120" i="1"/>
  <c r="D120" i="1" s="1"/>
  <c r="F120" i="1" s="1"/>
  <c r="A121" i="1" s="1"/>
  <c r="B121" i="1" l="1"/>
  <c r="C121" i="1" s="1"/>
  <c r="E121" i="1"/>
  <c r="D121" i="1" l="1"/>
  <c r="F121" i="1" s="1"/>
  <c r="A122" i="1" s="1"/>
  <c r="E122" i="1" l="1"/>
  <c r="B122" i="1"/>
  <c r="C122" i="1"/>
  <c r="D122" i="1" s="1"/>
  <c r="F122" i="1" s="1"/>
  <c r="A123" i="1" s="1"/>
  <c r="E123" i="1" l="1"/>
  <c r="B123" i="1"/>
  <c r="C123" i="1" s="1"/>
  <c r="D123" i="1" s="1"/>
  <c r="F123" i="1" s="1"/>
  <c r="A124" i="1" s="1"/>
  <c r="E124" i="1" l="1"/>
  <c r="B124" i="1"/>
  <c r="C124" i="1" s="1"/>
  <c r="D124" i="1" s="1"/>
  <c r="F124" i="1" s="1"/>
  <c r="A125" i="1" s="1"/>
  <c r="E125" i="1" l="1"/>
  <c r="B125" i="1"/>
  <c r="C125" i="1" s="1"/>
  <c r="D125" i="1" s="1"/>
  <c r="F125" i="1" s="1"/>
  <c r="A126" i="1" s="1"/>
  <c r="B126" i="1" l="1"/>
  <c r="E126" i="1"/>
  <c r="C126" i="1"/>
  <c r="D126" i="1" s="1"/>
  <c r="F126" i="1" s="1"/>
  <c r="A127" i="1" s="1"/>
  <c r="E127" i="1" l="1"/>
  <c r="B127" i="1"/>
  <c r="C127" i="1" s="1"/>
  <c r="D127" i="1" s="1"/>
  <c r="F127" i="1" s="1"/>
  <c r="A128" i="1" s="1"/>
  <c r="B128" i="1" l="1"/>
  <c r="C128" i="1" s="1"/>
  <c r="E128" i="1"/>
  <c r="D128" i="1" l="1"/>
  <c r="F128" i="1" s="1"/>
  <c r="A129" i="1" s="1"/>
  <c r="E129" i="1" l="1"/>
  <c r="B129" i="1"/>
  <c r="C129" i="1"/>
  <c r="D129" i="1" s="1"/>
  <c r="F129" i="1" s="1"/>
  <c r="A130" i="1" s="1"/>
  <c r="E130" i="1" l="1"/>
  <c r="B130" i="1"/>
  <c r="C130" i="1" s="1"/>
  <c r="D130" i="1" s="1"/>
  <c r="F130" i="1" s="1"/>
  <c r="A131" i="1" s="1"/>
  <c r="E131" i="1" l="1"/>
  <c r="B131" i="1"/>
  <c r="C131" i="1"/>
  <c r="D131" i="1" s="1"/>
  <c r="F131" i="1" s="1"/>
  <c r="A132" i="1" s="1"/>
  <c r="E132" i="1" l="1"/>
  <c r="B132" i="1"/>
  <c r="C132" i="1"/>
  <c r="D132" i="1" s="1"/>
  <c r="F132" i="1" s="1"/>
  <c r="A133" i="1" s="1"/>
  <c r="E133" i="1" l="1"/>
  <c r="B133" i="1"/>
  <c r="C133" i="1" s="1"/>
  <c r="D133" i="1" s="1"/>
  <c r="F133" i="1" s="1"/>
  <c r="A134" i="1" s="1"/>
  <c r="E134" i="1" l="1"/>
  <c r="B134" i="1"/>
  <c r="C134" i="1" s="1"/>
  <c r="D134" i="1" s="1"/>
  <c r="F134" i="1" s="1"/>
  <c r="A135" i="1" s="1"/>
  <c r="E135" i="1" l="1"/>
  <c r="B135" i="1"/>
  <c r="C135" i="1"/>
  <c r="D135" i="1" s="1"/>
  <c r="F135" i="1" s="1"/>
  <c r="A136" i="1" s="1"/>
  <c r="E136" i="1" l="1"/>
  <c r="B136" i="1"/>
  <c r="C136" i="1"/>
  <c r="D136" i="1" s="1"/>
  <c r="F136" i="1" s="1"/>
  <c r="A137" i="1" s="1"/>
  <c r="B137" i="1" l="1"/>
  <c r="C137" i="1"/>
  <c r="E137" i="1"/>
  <c r="D137" i="1" l="1"/>
  <c r="F137" i="1" s="1"/>
  <c r="A138" i="1" s="1"/>
  <c r="E138" i="1" l="1"/>
  <c r="B138" i="1"/>
  <c r="C138" i="1" s="1"/>
  <c r="D138" i="1" s="1"/>
  <c r="F138" i="1" s="1"/>
  <c r="A139" i="1" s="1"/>
  <c r="E139" i="1" l="1"/>
  <c r="B139" i="1"/>
  <c r="C139" i="1" s="1"/>
  <c r="D139" i="1" s="1"/>
  <c r="F139" i="1" s="1"/>
  <c r="A140" i="1" s="1"/>
  <c r="E140" i="1" l="1"/>
  <c r="B140" i="1"/>
  <c r="C140" i="1"/>
  <c r="D140" i="1"/>
  <c r="F140" i="1" s="1"/>
  <c r="A141" i="1" s="1"/>
  <c r="E141" i="1" l="1"/>
  <c r="B141" i="1"/>
  <c r="C141" i="1" s="1"/>
  <c r="D141" i="1" s="1"/>
  <c r="F141" i="1" s="1"/>
  <c r="A142" i="1" s="1"/>
  <c r="E142" i="1" l="1"/>
  <c r="B142" i="1"/>
  <c r="C142" i="1" s="1"/>
  <c r="D142" i="1" s="1"/>
  <c r="F142" i="1" s="1"/>
  <c r="A143" i="1" s="1"/>
  <c r="E143" i="1" l="1"/>
  <c r="B143" i="1"/>
  <c r="C143" i="1"/>
  <c r="D143" i="1" s="1"/>
  <c r="F143" i="1" s="1"/>
  <c r="A144" i="1" s="1"/>
  <c r="E144" i="1" l="1"/>
  <c r="B144" i="1"/>
  <c r="C144" i="1"/>
  <c r="D144" i="1" s="1"/>
  <c r="F144" i="1" s="1"/>
  <c r="A145" i="1" s="1"/>
  <c r="E145" i="1" l="1"/>
  <c r="B145" i="1"/>
  <c r="C145" i="1"/>
  <c r="D145" i="1" s="1"/>
  <c r="F145" i="1" s="1"/>
  <c r="A146" i="1" s="1"/>
  <c r="E146" i="1" l="1"/>
  <c r="B146" i="1"/>
  <c r="C146" i="1"/>
  <c r="D146" i="1" s="1"/>
  <c r="F146" i="1" s="1"/>
  <c r="A147" i="1" s="1"/>
  <c r="B147" i="1" l="1"/>
  <c r="E147" i="1"/>
  <c r="C147" i="1"/>
  <c r="D147" i="1" s="1"/>
  <c r="F147" i="1" s="1"/>
  <c r="A148" i="1" s="1"/>
  <c r="E148" i="1" l="1"/>
  <c r="B148" i="1"/>
  <c r="C148" i="1" s="1"/>
  <c r="D148" i="1" s="1"/>
  <c r="F148" i="1" s="1"/>
  <c r="A149" i="1" s="1"/>
  <c r="B149" i="1" l="1"/>
  <c r="C149" i="1"/>
  <c r="E149" i="1"/>
  <c r="D149" i="1" l="1"/>
  <c r="F149" i="1" s="1"/>
  <c r="A150" i="1" s="1"/>
  <c r="E150" i="1" l="1"/>
  <c r="B150" i="1"/>
  <c r="C150" i="1" s="1"/>
  <c r="D150" i="1" s="1"/>
  <c r="F150" i="1" s="1"/>
  <c r="A151" i="1" s="1"/>
  <c r="E151" i="1" l="1"/>
  <c r="B151" i="1"/>
  <c r="C151" i="1" s="1"/>
  <c r="D151" i="1" s="1"/>
  <c r="F151" i="1" s="1"/>
  <c r="A152" i="1" s="1"/>
  <c r="E152" i="1" l="1"/>
  <c r="B152" i="1"/>
  <c r="C152" i="1"/>
  <c r="D152" i="1" s="1"/>
  <c r="F152" i="1" s="1"/>
  <c r="A153" i="1" s="1"/>
  <c r="E153" i="1" l="1"/>
  <c r="B153" i="1"/>
  <c r="C153" i="1" s="1"/>
  <c r="D153" i="1" s="1"/>
  <c r="F153" i="1" s="1"/>
  <c r="A154" i="1" s="1"/>
  <c r="E154" i="1" l="1"/>
  <c r="B154" i="1"/>
  <c r="C154" i="1" s="1"/>
  <c r="D154" i="1" s="1"/>
  <c r="F154" i="1" s="1"/>
  <c r="A155" i="1" s="1"/>
  <c r="E155" i="1" l="1"/>
  <c r="B155" i="1"/>
  <c r="C155" i="1" s="1"/>
  <c r="D155" i="1" s="1"/>
  <c r="F155" i="1" s="1"/>
  <c r="A156" i="1" s="1"/>
  <c r="E156" i="1" l="1"/>
  <c r="B156" i="1"/>
  <c r="C156" i="1"/>
  <c r="D156" i="1" l="1"/>
  <c r="F156" i="1" s="1"/>
  <c r="A157" i="1" s="1"/>
  <c r="E157" i="1" s="1"/>
  <c r="B157" i="1" l="1"/>
  <c r="C157" i="1" s="1"/>
  <c r="D157" i="1" s="1"/>
  <c r="F157" i="1" s="1"/>
  <c r="A158" i="1" s="1"/>
  <c r="E158" i="1" l="1"/>
  <c r="B158" i="1"/>
  <c r="C158" i="1" s="1"/>
  <c r="D158" i="1" s="1"/>
  <c r="F158" i="1" s="1"/>
  <c r="A159" i="1" s="1"/>
  <c r="E159" i="1" l="1"/>
  <c r="B159" i="1"/>
  <c r="C159" i="1"/>
  <c r="D159" i="1" s="1"/>
  <c r="F159" i="1" s="1"/>
  <c r="A160" i="1" s="1"/>
  <c r="E160" i="1" s="1"/>
  <c r="B160" i="1"/>
  <c r="C160" i="1" s="1"/>
  <c r="D160" i="1" s="1"/>
  <c r="F160" i="1" s="1"/>
  <c r="A161" i="1" s="1"/>
  <c r="E161" i="1" l="1"/>
  <c r="B161" i="1"/>
  <c r="C161" i="1"/>
  <c r="D161" i="1"/>
  <c r="F161" i="1" s="1"/>
  <c r="A162" i="1" s="1"/>
  <c r="E162" i="1" l="1"/>
  <c r="B162" i="1"/>
  <c r="C162" i="1"/>
  <c r="D162" i="1" s="1"/>
  <c r="F162" i="1" s="1"/>
  <c r="A163" i="1" s="1"/>
  <c r="E163" i="1" l="1"/>
  <c r="B163" i="1"/>
  <c r="C163" i="1"/>
  <c r="D163" i="1" s="1"/>
  <c r="F163" i="1" s="1"/>
  <c r="A164" i="1" s="1"/>
  <c r="E164" i="1" l="1"/>
  <c r="B164" i="1"/>
  <c r="C164" i="1" s="1"/>
  <c r="D164" i="1" s="1"/>
  <c r="F164" i="1" s="1"/>
  <c r="A165" i="1" s="1"/>
  <c r="E165" i="1" l="1"/>
  <c r="B165" i="1"/>
  <c r="C165" i="1" s="1"/>
  <c r="D165" i="1" s="1"/>
  <c r="F165" i="1" s="1"/>
  <c r="A166" i="1" s="1"/>
  <c r="E166" i="1" l="1"/>
  <c r="B166" i="1"/>
  <c r="C166" i="1" s="1"/>
  <c r="D166" i="1" s="1"/>
  <c r="F166" i="1" s="1"/>
  <c r="A167" i="1" s="1"/>
  <c r="B167" i="1" l="1"/>
  <c r="C167" i="1" s="1"/>
  <c r="E167" i="1"/>
  <c r="D167" i="1" s="1"/>
  <c r="F167" i="1" s="1"/>
  <c r="A168" i="1" s="1"/>
  <c r="E168" i="1" l="1"/>
  <c r="B168" i="1"/>
  <c r="C168" i="1"/>
  <c r="D168" i="1" s="1"/>
  <c r="F168" i="1" s="1"/>
  <c r="A169" i="1" s="1"/>
  <c r="B169" i="1" l="1"/>
  <c r="E169" i="1"/>
  <c r="C169" i="1"/>
  <c r="D169" i="1" s="1"/>
  <c r="F169" i="1" s="1"/>
  <c r="A170" i="1" s="1"/>
  <c r="E170" i="1" l="1"/>
  <c r="B170" i="1"/>
  <c r="C170" i="1"/>
  <c r="D170" i="1" s="1"/>
  <c r="F170" i="1" s="1"/>
  <c r="A171" i="1" s="1"/>
  <c r="B171" i="1" l="1"/>
  <c r="E171" i="1"/>
  <c r="C171" i="1"/>
  <c r="D171" i="1" s="1"/>
  <c r="F171" i="1" s="1"/>
  <c r="A172" i="1" s="1"/>
  <c r="E172" i="1" l="1"/>
  <c r="B172" i="1"/>
  <c r="C172" i="1" s="1"/>
  <c r="D172" i="1" s="1"/>
  <c r="F172" i="1" s="1"/>
  <c r="A173" i="1" s="1"/>
  <c r="E173" i="1" l="1"/>
  <c r="B173" i="1"/>
  <c r="C173" i="1" s="1"/>
  <c r="D173" i="1" s="1"/>
  <c r="F173" i="1" s="1"/>
  <c r="A174" i="1" s="1"/>
  <c r="E174" i="1" l="1"/>
  <c r="B174" i="1"/>
  <c r="C174" i="1" s="1"/>
  <c r="D174" i="1" s="1"/>
  <c r="F174" i="1" s="1"/>
  <c r="A175" i="1" s="1"/>
  <c r="B175" i="1" l="1"/>
  <c r="C175" i="1"/>
  <c r="E175" i="1"/>
  <c r="D175" i="1" l="1"/>
  <c r="F175" i="1" s="1"/>
  <c r="A176" i="1" s="1"/>
  <c r="E176" i="1" l="1"/>
  <c r="B176" i="1"/>
  <c r="C176" i="1" s="1"/>
  <c r="D176" i="1" s="1"/>
  <c r="F176" i="1" s="1"/>
  <c r="A177" i="1" s="1"/>
  <c r="E177" i="1" l="1"/>
  <c r="B177" i="1"/>
  <c r="C177" i="1" s="1"/>
  <c r="D177" i="1" s="1"/>
  <c r="F177" i="1" s="1"/>
  <c r="A178" i="1" s="1"/>
  <c r="E178" i="1" l="1"/>
  <c r="B178" i="1"/>
  <c r="C178" i="1"/>
  <c r="D178" i="1" s="1"/>
  <c r="F178" i="1" s="1"/>
  <c r="A179" i="1" s="1"/>
  <c r="E179" i="1" l="1"/>
  <c r="B179" i="1"/>
  <c r="C179" i="1"/>
  <c r="D179" i="1" s="1"/>
  <c r="F179" i="1" s="1"/>
  <c r="A180" i="1" s="1"/>
  <c r="E180" i="1" l="1"/>
  <c r="B180" i="1"/>
  <c r="C180" i="1"/>
  <c r="D180" i="1" s="1"/>
  <c r="F180" i="1" s="1"/>
  <c r="A181" i="1" s="1"/>
  <c r="E181" i="1" l="1"/>
  <c r="B181" i="1"/>
  <c r="C181" i="1"/>
  <c r="D181" i="1" s="1"/>
  <c r="F181" i="1" s="1"/>
  <c r="A182" i="1" s="1"/>
  <c r="E182" i="1" l="1"/>
  <c r="B182" i="1"/>
  <c r="C182" i="1" s="1"/>
  <c r="D182" i="1" s="1"/>
  <c r="F182" i="1" s="1"/>
  <c r="A183" i="1" s="1"/>
  <c r="E183" i="1" l="1"/>
  <c r="B183" i="1"/>
  <c r="C183" i="1"/>
  <c r="D183" i="1" s="1"/>
  <c r="F183" i="1" s="1"/>
  <c r="A184" i="1" s="1"/>
  <c r="E184" i="1" l="1"/>
  <c r="B184" i="1"/>
  <c r="C184" i="1" s="1"/>
  <c r="D184" i="1" l="1"/>
  <c r="F184" i="1" s="1"/>
  <c r="A185" i="1" s="1"/>
  <c r="E185" i="1" l="1"/>
  <c r="B185" i="1"/>
  <c r="C185" i="1" s="1"/>
  <c r="D185" i="1" s="1"/>
  <c r="F185" i="1" s="1"/>
  <c r="A186" i="1" s="1"/>
  <c r="E186" i="1" l="1"/>
  <c r="B186" i="1"/>
  <c r="C186" i="1" s="1"/>
  <c r="D186" i="1" s="1"/>
  <c r="F186" i="1" s="1"/>
  <c r="A187" i="1" s="1"/>
  <c r="B187" i="1" l="1"/>
  <c r="C187" i="1"/>
  <c r="E187" i="1"/>
  <c r="D187" i="1" l="1"/>
  <c r="F187" i="1" s="1"/>
  <c r="A188" i="1" s="1"/>
  <c r="B188" i="1"/>
  <c r="C188" i="1" s="1"/>
  <c r="E188" i="1"/>
  <c r="D188" i="1" l="1"/>
  <c r="F188" i="1" s="1"/>
  <c r="A189" i="1" s="1"/>
  <c r="E189" i="1" l="1"/>
  <c r="B189" i="1"/>
  <c r="C189" i="1"/>
  <c r="D189" i="1"/>
  <c r="F189" i="1" s="1"/>
  <c r="A190" i="1" s="1"/>
  <c r="E190" i="1" l="1"/>
  <c r="B190" i="1"/>
  <c r="C190" i="1"/>
  <c r="D190" i="1" s="1"/>
  <c r="F190" i="1" s="1"/>
  <c r="A191" i="1" s="1"/>
  <c r="E191" i="1" l="1"/>
  <c r="B191" i="1"/>
  <c r="C191" i="1"/>
  <c r="D191" i="1" s="1"/>
  <c r="F191" i="1" s="1"/>
  <c r="A192" i="1" s="1"/>
  <c r="E192" i="1" l="1"/>
  <c r="B192" i="1"/>
  <c r="C192" i="1" s="1"/>
  <c r="D192" i="1" s="1"/>
  <c r="F192" i="1" s="1"/>
  <c r="A193" i="1" s="1"/>
  <c r="E193" i="1" l="1"/>
  <c r="B193" i="1"/>
  <c r="C193" i="1"/>
  <c r="D193" i="1" s="1"/>
  <c r="F193" i="1" s="1"/>
  <c r="A194" i="1" s="1"/>
  <c r="E194" i="1" l="1"/>
  <c r="B194" i="1"/>
  <c r="C194" i="1" s="1"/>
  <c r="D194" i="1" s="1"/>
  <c r="F194" i="1" s="1"/>
  <c r="A195" i="1" s="1"/>
  <c r="E195" i="1" l="1"/>
  <c r="B195" i="1"/>
  <c r="C195" i="1"/>
  <c r="D195" i="1" s="1"/>
  <c r="F195" i="1" s="1"/>
  <c r="A196" i="1" s="1"/>
  <c r="E196" i="1" l="1"/>
  <c r="B196" i="1"/>
  <c r="C196" i="1"/>
  <c r="D196" i="1"/>
  <c r="F196" i="1" s="1"/>
  <c r="A197" i="1" s="1"/>
  <c r="E197" i="1" l="1"/>
  <c r="B197" i="1"/>
  <c r="C197" i="1"/>
  <c r="D197" i="1" s="1"/>
  <c r="F197" i="1" s="1"/>
  <c r="A198" i="1" s="1"/>
  <c r="B198" i="1" l="1"/>
  <c r="C198" i="1"/>
  <c r="E198" i="1"/>
  <c r="D198" i="1"/>
  <c r="F198" i="1" s="1"/>
  <c r="A199" i="1" s="1"/>
  <c r="E199" i="1" l="1"/>
  <c r="B199" i="1"/>
  <c r="C199" i="1" s="1"/>
  <c r="D199" i="1" s="1"/>
  <c r="F199" i="1" s="1"/>
  <c r="A200" i="1" s="1"/>
  <c r="E200" i="1" l="1"/>
  <c r="B200" i="1"/>
  <c r="C200" i="1" s="1"/>
  <c r="D200" i="1" s="1"/>
  <c r="F200" i="1" s="1"/>
  <c r="A201" i="1" s="1"/>
  <c r="B201" i="1" l="1"/>
  <c r="C201" i="1"/>
  <c r="E201" i="1"/>
  <c r="D201" i="1" l="1"/>
  <c r="F201" i="1" s="1"/>
  <c r="A202" i="1" s="1"/>
  <c r="E202" i="1" l="1"/>
  <c r="B202" i="1"/>
  <c r="C202" i="1" s="1"/>
  <c r="D202" i="1" s="1"/>
  <c r="F202" i="1" s="1"/>
  <c r="A203" i="1" s="1"/>
  <c r="E203" i="1" l="1"/>
  <c r="B203" i="1"/>
  <c r="C203" i="1"/>
  <c r="D203" i="1" s="1"/>
  <c r="F203" i="1" s="1"/>
  <c r="A204" i="1" s="1"/>
  <c r="E204" i="1" l="1"/>
  <c r="B204" i="1"/>
  <c r="C204" i="1"/>
  <c r="D204" i="1"/>
  <c r="F204" i="1" s="1"/>
  <c r="A205" i="1" s="1"/>
  <c r="B205" i="1" l="1"/>
  <c r="C205" i="1"/>
  <c r="E205" i="1"/>
  <c r="D205" i="1" l="1"/>
  <c r="F205" i="1" s="1"/>
  <c r="A206" i="1" s="1"/>
  <c r="E206" i="1" l="1"/>
  <c r="B206" i="1"/>
  <c r="C206" i="1" s="1"/>
  <c r="D206" i="1" s="1"/>
  <c r="F206" i="1" s="1"/>
  <c r="A207" i="1" s="1"/>
  <c r="E207" i="1" l="1"/>
  <c r="B207" i="1"/>
  <c r="C207" i="1"/>
  <c r="D207" i="1" s="1"/>
  <c r="F207" i="1" s="1"/>
  <c r="A208" i="1" s="1"/>
  <c r="E208" i="1" l="1"/>
  <c r="B208" i="1"/>
  <c r="C208" i="1" s="1"/>
  <c r="D208" i="1" s="1"/>
  <c r="F208" i="1" s="1"/>
  <c r="A209" i="1" s="1"/>
  <c r="E209" i="1" l="1"/>
  <c r="B209" i="1"/>
  <c r="C209" i="1"/>
  <c r="D209" i="1" s="1"/>
  <c r="F209" i="1" s="1"/>
  <c r="A210" i="1" s="1"/>
  <c r="E210" i="1" l="1"/>
  <c r="B210" i="1"/>
  <c r="C210" i="1" s="1"/>
  <c r="D210" i="1" s="1"/>
  <c r="F210" i="1" s="1"/>
  <c r="A211" i="1" s="1"/>
  <c r="E211" i="1" l="1"/>
  <c r="B211" i="1"/>
  <c r="C211" i="1"/>
  <c r="D211" i="1" s="1"/>
  <c r="F211" i="1" s="1"/>
  <c r="A212" i="1" s="1"/>
  <c r="E212" i="1" l="1"/>
  <c r="B212" i="1"/>
  <c r="C212" i="1" s="1"/>
  <c r="D212" i="1" s="1"/>
  <c r="F212" i="1" s="1"/>
  <c r="A213" i="1" s="1"/>
  <c r="B213" i="1" l="1"/>
  <c r="E213" i="1"/>
  <c r="C213" i="1"/>
  <c r="D213" i="1" s="1"/>
  <c r="F213" i="1" s="1"/>
  <c r="A214" i="1" s="1"/>
  <c r="E214" i="1" l="1"/>
  <c r="B214" i="1"/>
  <c r="C214" i="1" s="1"/>
  <c r="D214" i="1" s="1"/>
  <c r="F214" i="1" s="1"/>
  <c r="A215" i="1" s="1"/>
  <c r="E215" i="1" l="1"/>
  <c r="B215" i="1"/>
  <c r="C215" i="1"/>
  <c r="D215" i="1" s="1"/>
  <c r="F215" i="1" s="1"/>
  <c r="A216" i="1" s="1"/>
  <c r="B216" i="1" l="1"/>
  <c r="E216" i="1"/>
  <c r="C216" i="1"/>
  <c r="D216" i="1" s="1"/>
  <c r="F216" i="1" s="1"/>
  <c r="A217" i="1" s="1"/>
  <c r="B217" i="1" l="1"/>
  <c r="E217" i="1"/>
  <c r="C217" i="1"/>
  <c r="D217" i="1" s="1"/>
  <c r="F217" i="1" s="1"/>
  <c r="A218" i="1" s="1"/>
  <c r="E218" i="1" l="1"/>
  <c r="B218" i="1"/>
  <c r="C218" i="1" s="1"/>
  <c r="D218" i="1" s="1"/>
  <c r="F218" i="1" s="1"/>
  <c r="A219" i="1" s="1"/>
  <c r="E219" i="1" l="1"/>
  <c r="B219" i="1"/>
  <c r="C219" i="1"/>
  <c r="D219" i="1"/>
  <c r="F219" i="1" s="1"/>
  <c r="A220" i="1" s="1"/>
  <c r="B220" i="1" l="1"/>
  <c r="C220" i="1" s="1"/>
  <c r="E220" i="1"/>
  <c r="D220" i="1" l="1"/>
  <c r="F220" i="1" s="1"/>
  <c r="A221" i="1" s="1"/>
  <c r="E221" i="1" l="1"/>
  <c r="B221" i="1"/>
  <c r="C221" i="1"/>
  <c r="D221" i="1" s="1"/>
  <c r="F221" i="1" s="1"/>
  <c r="A222" i="1" s="1"/>
  <c r="E222" i="1" l="1"/>
  <c r="B222" i="1"/>
  <c r="C222" i="1"/>
  <c r="D222" i="1" s="1"/>
  <c r="F222" i="1" s="1"/>
  <c r="A223" i="1" s="1"/>
  <c r="B223" i="1" l="1"/>
  <c r="C223" i="1"/>
  <c r="E223" i="1"/>
  <c r="D223" i="1" l="1"/>
  <c r="F223" i="1" s="1"/>
  <c r="A224" i="1" s="1"/>
  <c r="E224" i="1" l="1"/>
  <c r="B224" i="1"/>
  <c r="C224" i="1" s="1"/>
  <c r="D224" i="1" s="1"/>
  <c r="F224" i="1" s="1"/>
  <c r="A225" i="1" s="1"/>
  <c r="B225" i="1" l="1"/>
  <c r="C225" i="1"/>
  <c r="E225" i="1"/>
  <c r="D225" i="1" l="1"/>
  <c r="F225" i="1" s="1"/>
  <c r="A226" i="1" s="1"/>
  <c r="B226" i="1" l="1"/>
  <c r="C226" i="1"/>
  <c r="E226" i="1"/>
  <c r="D226" i="1" l="1"/>
  <c r="F226" i="1" s="1"/>
  <c r="A227" i="1" s="1"/>
  <c r="B227" i="1" l="1"/>
  <c r="C227" i="1"/>
  <c r="E227" i="1"/>
  <c r="D227" i="1" l="1"/>
  <c r="F227" i="1" s="1"/>
  <c r="A228" i="1" s="1"/>
  <c r="B228" i="1" l="1"/>
  <c r="C228" i="1"/>
  <c r="E228" i="1"/>
  <c r="D228" i="1" l="1"/>
  <c r="F228" i="1" s="1"/>
  <c r="A229" i="1" s="1"/>
  <c r="B229" i="1" l="1"/>
  <c r="C229" i="1"/>
  <c r="E229" i="1"/>
  <c r="D229" i="1" l="1"/>
  <c r="F229" i="1" s="1"/>
  <c r="A230" i="1" s="1"/>
  <c r="E230" i="1" l="1"/>
  <c r="B230" i="1"/>
  <c r="C230" i="1"/>
  <c r="D230" i="1" s="1"/>
  <c r="F230" i="1" s="1"/>
  <c r="A231" i="1" s="1"/>
  <c r="E231" i="1" l="1"/>
  <c r="B231" i="1"/>
  <c r="C231" i="1"/>
  <c r="D231" i="1" s="1"/>
  <c r="F231" i="1" s="1"/>
  <c r="A232" i="1" s="1"/>
  <c r="B232" i="1" l="1"/>
  <c r="E232" i="1"/>
  <c r="C232" i="1"/>
  <c r="D232" i="1" l="1"/>
  <c r="F232" i="1" s="1"/>
  <c r="A233" i="1" s="1"/>
  <c r="B233" i="1" s="1"/>
  <c r="E233" i="1"/>
  <c r="C233" i="1" l="1"/>
  <c r="D233" i="1"/>
  <c r="F233" i="1" s="1"/>
  <c r="A234" i="1" s="1"/>
  <c r="E234" i="1" l="1"/>
  <c r="B234" i="1"/>
  <c r="C234" i="1"/>
  <c r="D234" i="1" s="1"/>
  <c r="F234" i="1" s="1"/>
  <c r="A235" i="1" s="1"/>
  <c r="B235" i="1" l="1"/>
  <c r="E235" i="1"/>
  <c r="C235" i="1"/>
  <c r="D235" i="1" s="1"/>
  <c r="F235" i="1" s="1"/>
  <c r="A236" i="1" s="1"/>
  <c r="E236" i="1" l="1"/>
  <c r="B236" i="1"/>
  <c r="C236" i="1" s="1"/>
  <c r="D236" i="1" s="1"/>
  <c r="F236" i="1" s="1"/>
  <c r="A237" i="1" s="1"/>
  <c r="B237" i="1" l="1"/>
  <c r="E237" i="1"/>
  <c r="C237" i="1"/>
  <c r="D237" i="1" s="1"/>
  <c r="F237" i="1" s="1"/>
  <c r="A238" i="1" s="1"/>
  <c r="B238" i="1" l="1"/>
  <c r="C238" i="1"/>
  <c r="E238" i="1"/>
  <c r="D238" i="1" l="1"/>
  <c r="F238" i="1" s="1"/>
  <c r="A239" i="1" s="1"/>
  <c r="E239" i="1" l="1"/>
  <c r="B239" i="1"/>
  <c r="C239" i="1"/>
  <c r="D239" i="1" s="1"/>
  <c r="F239" i="1" s="1"/>
  <c r="A240" i="1" s="1"/>
  <c r="B240" i="1" l="1"/>
  <c r="C240" i="1"/>
  <c r="E240" i="1"/>
  <c r="D240" i="1" l="1"/>
  <c r="F240" i="1" s="1"/>
  <c r="A241" i="1" s="1"/>
  <c r="E241" i="1" l="1"/>
  <c r="B241" i="1"/>
  <c r="C241" i="1"/>
  <c r="D241" i="1" s="1"/>
  <c r="F241" i="1" s="1"/>
  <c r="A242" i="1" s="1"/>
  <c r="B242" i="1" l="1"/>
  <c r="E242" i="1"/>
  <c r="C242" i="1"/>
  <c r="D242" i="1" s="1"/>
  <c r="F242" i="1" s="1"/>
  <c r="A243" i="1" s="1"/>
  <c r="E243" i="1" l="1"/>
  <c r="B243" i="1"/>
  <c r="C243" i="1" s="1"/>
  <c r="D243" i="1" s="1"/>
  <c r="F243" i="1" s="1"/>
  <c r="A244" i="1" s="1"/>
  <c r="E244" i="1" l="1"/>
  <c r="B244" i="1"/>
  <c r="C244" i="1" s="1"/>
  <c r="D244" i="1" s="1"/>
  <c r="F244" i="1" s="1"/>
  <c r="A245" i="1" s="1"/>
  <c r="E245" i="1" l="1"/>
  <c r="B245" i="1"/>
  <c r="C245" i="1" s="1"/>
  <c r="D245" i="1" s="1"/>
  <c r="F245" i="1" s="1"/>
  <c r="A246" i="1" s="1"/>
  <c r="B246" i="1" l="1"/>
  <c r="C246" i="1" s="1"/>
  <c r="E246" i="1"/>
  <c r="D246" i="1" l="1"/>
  <c r="F246" i="1" s="1"/>
  <c r="A247" i="1" s="1"/>
  <c r="E247" i="1" l="1"/>
  <c r="B247" i="1"/>
  <c r="C247" i="1"/>
  <c r="D247" i="1" s="1"/>
  <c r="F247" i="1" s="1"/>
  <c r="A248" i="1" s="1"/>
  <c r="B248" i="1" l="1"/>
  <c r="C248" i="1"/>
  <c r="E248" i="1"/>
  <c r="D248" i="1" l="1"/>
  <c r="F248" i="1" s="1"/>
  <c r="A249" i="1" s="1"/>
  <c r="B249" i="1" l="1"/>
  <c r="C249" i="1" s="1"/>
  <c r="E249" i="1"/>
  <c r="D249" i="1"/>
  <c r="F249" i="1" s="1"/>
  <c r="A250" i="1" s="1"/>
  <c r="B250" i="1" l="1"/>
  <c r="C250" i="1"/>
  <c r="E250" i="1"/>
  <c r="D250" i="1" l="1"/>
  <c r="F250" i="1" s="1"/>
  <c r="A251" i="1" s="1"/>
  <c r="B251" i="1" l="1"/>
  <c r="C251" i="1"/>
  <c r="E251" i="1"/>
  <c r="D251" i="1" l="1"/>
  <c r="F251" i="1" s="1"/>
  <c r="A252" i="1" s="1"/>
  <c r="B252" i="1" l="1"/>
  <c r="C252" i="1"/>
  <c r="E252" i="1"/>
  <c r="D252" i="1" l="1"/>
  <c r="F252" i="1" s="1"/>
  <c r="A253" i="1" s="1"/>
  <c r="B253" i="1" l="1"/>
  <c r="C253" i="1" s="1"/>
  <c r="E253" i="1"/>
  <c r="D253" i="1" l="1"/>
  <c r="F253" i="1" s="1"/>
  <c r="A254" i="1" s="1"/>
  <c r="E254" i="1"/>
  <c r="B254" i="1"/>
  <c r="C254" i="1" s="1"/>
  <c r="D254" i="1" l="1"/>
  <c r="F254" i="1" s="1"/>
  <c r="A255" i="1" s="1"/>
  <c r="B255" i="1"/>
  <c r="E255" i="1"/>
  <c r="C255" i="1"/>
  <c r="D255" i="1" l="1"/>
  <c r="F255" i="1" s="1"/>
  <c r="A256" i="1" s="1"/>
  <c r="B256" i="1" s="1"/>
  <c r="C256" i="1" s="1"/>
  <c r="E256" i="1"/>
  <c r="D256" i="1" l="1"/>
  <c r="F256" i="1" s="1"/>
  <c r="A257" i="1" s="1"/>
  <c r="E257" i="1" l="1"/>
  <c r="B257" i="1"/>
  <c r="C257" i="1"/>
  <c r="D257" i="1" s="1"/>
  <c r="F257" i="1" s="1"/>
  <c r="A258" i="1" s="1"/>
  <c r="E258" i="1" l="1"/>
  <c r="B258" i="1"/>
  <c r="C258" i="1" s="1"/>
  <c r="D258" i="1" s="1"/>
  <c r="F258" i="1" s="1"/>
  <c r="A259" i="1" s="1"/>
  <c r="E259" i="1" l="1"/>
  <c r="B259" i="1"/>
  <c r="C259" i="1"/>
  <c r="D259" i="1" s="1"/>
  <c r="F259" i="1" s="1"/>
  <c r="A260" i="1" s="1"/>
  <c r="B260" i="1" l="1"/>
  <c r="E260" i="1"/>
  <c r="C260" i="1"/>
  <c r="D260" i="1" s="1"/>
  <c r="F260" i="1" s="1"/>
  <c r="A261" i="1" s="1"/>
  <c r="B261" i="1" l="1"/>
  <c r="E261" i="1"/>
  <c r="C261" i="1"/>
  <c r="D261" i="1"/>
  <c r="F261" i="1" s="1"/>
  <c r="A262" i="1" s="1"/>
  <c r="B262" i="1" l="1"/>
  <c r="C262" i="1"/>
  <c r="E262" i="1"/>
  <c r="D262" i="1" l="1"/>
  <c r="F262" i="1" s="1"/>
  <c r="A263" i="1" s="1"/>
  <c r="E263" i="1" l="1"/>
  <c r="B263" i="1"/>
  <c r="C263" i="1"/>
  <c r="D263" i="1" s="1"/>
  <c r="F263" i="1" s="1"/>
  <c r="A264" i="1" s="1"/>
  <c r="E264" i="1" l="1"/>
  <c r="B264" i="1"/>
  <c r="C264" i="1" s="1"/>
  <c r="D264" i="1" s="1"/>
  <c r="F264" i="1" s="1"/>
  <c r="A265" i="1" s="1"/>
  <c r="B265" i="1" l="1"/>
  <c r="C265" i="1" s="1"/>
  <c r="E265" i="1"/>
  <c r="D265" i="1" l="1"/>
  <c r="F265" i="1" s="1"/>
  <c r="A266" i="1" s="1"/>
  <c r="E266" i="1" l="1"/>
  <c r="B266" i="1"/>
  <c r="C266" i="1"/>
  <c r="D266" i="1" s="1"/>
  <c r="F266" i="1" s="1"/>
  <c r="A267" i="1" s="1"/>
  <c r="E267" i="1" l="1"/>
  <c r="B267" i="1"/>
  <c r="C267" i="1" s="1"/>
  <c r="D267" i="1" s="1"/>
  <c r="F267" i="1" s="1"/>
  <c r="A268" i="1" s="1"/>
  <c r="B268" i="1" l="1"/>
  <c r="E268" i="1"/>
  <c r="C268" i="1"/>
  <c r="D268" i="1" s="1"/>
  <c r="F268" i="1" s="1"/>
  <c r="A269" i="1" s="1"/>
  <c r="E269" i="1" l="1"/>
  <c r="B269" i="1"/>
  <c r="C269" i="1"/>
  <c r="D269" i="1" s="1"/>
  <c r="F269" i="1" s="1"/>
  <c r="A270" i="1" s="1"/>
  <c r="B270" i="1" l="1"/>
  <c r="C270" i="1"/>
  <c r="E270" i="1"/>
  <c r="D270" i="1" l="1"/>
  <c r="F270" i="1" s="1"/>
  <c r="A271" i="1" s="1"/>
  <c r="E271" i="1" l="1"/>
  <c r="B271" i="1"/>
  <c r="C271" i="1"/>
  <c r="D271" i="1" s="1"/>
  <c r="F271" i="1" s="1"/>
  <c r="A272" i="1" s="1"/>
  <c r="E272" i="1" l="1"/>
  <c r="B272" i="1"/>
  <c r="C272" i="1" s="1"/>
  <c r="D272" i="1" s="1"/>
  <c r="F272" i="1" s="1"/>
  <c r="A273" i="1" s="1"/>
  <c r="E273" i="1" l="1"/>
  <c r="B273" i="1"/>
  <c r="C273" i="1"/>
  <c r="D273" i="1" s="1"/>
  <c r="F273" i="1" s="1"/>
  <c r="A274" i="1" s="1"/>
  <c r="E274" i="1" l="1"/>
  <c r="B274" i="1"/>
  <c r="C274" i="1" s="1"/>
  <c r="D274" i="1" s="1"/>
  <c r="F274" i="1" s="1"/>
  <c r="A275" i="1" s="1"/>
  <c r="B275" i="1" l="1"/>
  <c r="E275" i="1"/>
  <c r="C275" i="1"/>
  <c r="D275" i="1" s="1"/>
  <c r="F275" i="1" s="1"/>
  <c r="A276" i="1" s="1"/>
  <c r="E276" i="1" l="1"/>
  <c r="B276" i="1"/>
  <c r="C276" i="1" s="1"/>
  <c r="D276" i="1" s="1"/>
  <c r="F276" i="1" s="1"/>
  <c r="A277" i="1" s="1"/>
  <c r="E277" i="1" l="1"/>
  <c r="B277" i="1"/>
  <c r="C277" i="1" s="1"/>
  <c r="D277" i="1" s="1"/>
  <c r="F277" i="1" s="1"/>
  <c r="A278" i="1" s="1"/>
  <c r="B278" i="1" l="1"/>
  <c r="C278" i="1"/>
  <c r="E278" i="1"/>
  <c r="D278" i="1"/>
  <c r="F278" i="1" s="1"/>
  <c r="A279" i="1" s="1"/>
  <c r="E279" i="1" l="1"/>
  <c r="B279" i="1"/>
  <c r="C279" i="1" s="1"/>
  <c r="D279" i="1" s="1"/>
  <c r="F279" i="1" s="1"/>
  <c r="A280" i="1" s="1"/>
  <c r="B280" i="1" l="1"/>
  <c r="E280" i="1"/>
  <c r="C280" i="1"/>
  <c r="D280" i="1" s="1"/>
  <c r="F280" i="1" s="1"/>
  <c r="A281" i="1" s="1"/>
  <c r="B281" i="1" l="1"/>
  <c r="C281" i="1"/>
  <c r="E281" i="1"/>
  <c r="D281" i="1" l="1"/>
  <c r="F281" i="1" s="1"/>
  <c r="A282" i="1" s="1"/>
  <c r="E282" i="1" l="1"/>
  <c r="B282" i="1"/>
  <c r="C282" i="1"/>
  <c r="D282" i="1" s="1"/>
  <c r="F282" i="1" s="1"/>
  <c r="A283" i="1" s="1"/>
  <c r="B283" i="1" l="1"/>
  <c r="C283" i="1" s="1"/>
  <c r="E283" i="1"/>
  <c r="D283" i="1" l="1"/>
  <c r="F283" i="1" s="1"/>
  <c r="A284" i="1" s="1"/>
  <c r="B284" i="1"/>
  <c r="C284" i="1" s="1"/>
  <c r="E284" i="1"/>
  <c r="D284" i="1" l="1"/>
  <c r="F284" i="1" s="1"/>
  <c r="A285" i="1" s="1"/>
  <c r="E285" i="1"/>
  <c r="B285" i="1"/>
  <c r="C285" i="1" s="1"/>
  <c r="D285" i="1" s="1"/>
  <c r="F285" i="1" s="1"/>
  <c r="A286" i="1" s="1"/>
  <c r="B286" i="1" l="1"/>
  <c r="C286" i="1"/>
  <c r="E286" i="1"/>
  <c r="D286" i="1" l="1"/>
  <c r="F286" i="1" s="1"/>
  <c r="A287" i="1" s="1"/>
  <c r="B287" i="1" l="1"/>
  <c r="E287" i="1"/>
  <c r="C287" i="1"/>
  <c r="D287" i="1" s="1"/>
  <c r="F287" i="1" s="1"/>
  <c r="A288" i="1" s="1"/>
  <c r="E288" i="1" l="1"/>
  <c r="B288" i="1"/>
  <c r="C288" i="1" s="1"/>
  <c r="D288" i="1" s="1"/>
  <c r="F288" i="1" s="1"/>
  <c r="A289" i="1" s="1"/>
  <c r="E289" i="1" l="1"/>
  <c r="B289" i="1"/>
  <c r="C289" i="1" s="1"/>
  <c r="D289" i="1" s="1"/>
  <c r="F289" i="1" s="1"/>
  <c r="A290" i="1" s="1"/>
  <c r="B290" i="1" l="1"/>
  <c r="E290" i="1"/>
  <c r="C290" i="1"/>
  <c r="D290" i="1" s="1"/>
  <c r="F290" i="1" s="1"/>
  <c r="A291" i="1" s="1"/>
  <c r="E291" i="1" l="1"/>
  <c r="B291" i="1"/>
  <c r="C291" i="1"/>
  <c r="D291" i="1" s="1"/>
  <c r="F291" i="1" s="1"/>
  <c r="A292" i="1" s="1"/>
  <c r="B292" i="1" l="1"/>
  <c r="C292" i="1"/>
  <c r="E292" i="1"/>
  <c r="D292" i="1" l="1"/>
  <c r="F292" i="1" s="1"/>
  <c r="A293" i="1" s="1"/>
  <c r="B293" i="1" l="1"/>
  <c r="C293" i="1"/>
  <c r="E293" i="1"/>
  <c r="D293" i="1" l="1"/>
  <c r="F293" i="1" s="1"/>
  <c r="A294" i="1" s="1"/>
  <c r="E294" i="1" l="1"/>
  <c r="B294" i="1"/>
  <c r="C294" i="1"/>
  <c r="D294" i="1" s="1"/>
  <c r="F294" i="1" s="1"/>
  <c r="A295" i="1" s="1"/>
  <c r="E295" i="1" l="1"/>
  <c r="B295" i="1"/>
  <c r="C295" i="1"/>
  <c r="D295" i="1" s="1"/>
  <c r="F295" i="1" s="1"/>
  <c r="A296" i="1" s="1"/>
  <c r="E296" i="1" l="1"/>
  <c r="B296" i="1"/>
  <c r="C296" i="1" s="1"/>
  <c r="D296" i="1" s="1"/>
  <c r="F296" i="1" s="1"/>
  <c r="A297" i="1" s="1"/>
  <c r="B297" i="1" l="1"/>
  <c r="E297" i="1"/>
  <c r="C297" i="1"/>
  <c r="D297" i="1" s="1"/>
  <c r="F297" i="1" s="1"/>
  <c r="A298" i="1" s="1"/>
  <c r="B298" i="1" l="1"/>
  <c r="C298" i="1"/>
  <c r="E298" i="1"/>
  <c r="D298" i="1" l="1"/>
  <c r="F298" i="1" s="1"/>
  <c r="A299" i="1" s="1"/>
  <c r="E299" i="1" l="1"/>
  <c r="B299" i="1"/>
  <c r="C299" i="1"/>
  <c r="D299" i="1" s="1"/>
  <c r="F299" i="1" s="1"/>
  <c r="A300" i="1" s="1"/>
  <c r="E300" i="1" l="1"/>
  <c r="B300" i="1"/>
  <c r="C300" i="1" s="1"/>
  <c r="D300" i="1" s="1"/>
  <c r="F300" i="1" s="1"/>
  <c r="A301" i="1" s="1"/>
  <c r="E301" i="1" l="1"/>
  <c r="B301" i="1"/>
  <c r="C301" i="1"/>
  <c r="D301" i="1" s="1"/>
  <c r="F301" i="1" s="1"/>
  <c r="A302" i="1" s="1"/>
  <c r="B302" i="1" l="1"/>
  <c r="E302" i="1"/>
  <c r="C302" i="1"/>
  <c r="D302" i="1" s="1"/>
  <c r="F302" i="1" s="1"/>
  <c r="A303" i="1" s="1"/>
  <c r="B303" i="1" l="1"/>
  <c r="C303" i="1"/>
  <c r="E303" i="1"/>
  <c r="D303" i="1" l="1"/>
  <c r="F303" i="1" s="1"/>
  <c r="A304" i="1" s="1"/>
  <c r="E304" i="1" l="1"/>
  <c r="B304" i="1"/>
  <c r="C304" i="1"/>
  <c r="D304" i="1" s="1"/>
  <c r="F304" i="1" s="1"/>
  <c r="A305" i="1" s="1"/>
  <c r="B305" i="1" l="1"/>
  <c r="C305" i="1" s="1"/>
  <c r="E305" i="1"/>
  <c r="D305" i="1" l="1"/>
  <c r="F305" i="1" s="1"/>
  <c r="A306" i="1" s="1"/>
  <c r="B306" i="1" l="1"/>
  <c r="E306" i="1"/>
  <c r="C306" i="1"/>
  <c r="D306" i="1" s="1"/>
  <c r="F306" i="1" s="1"/>
  <c r="A307" i="1" s="1"/>
  <c r="E307" i="1" l="1"/>
  <c r="B307" i="1"/>
  <c r="C307" i="1"/>
  <c r="D307" i="1" s="1"/>
  <c r="F307" i="1" s="1"/>
  <c r="A308" i="1" s="1"/>
  <c r="E308" i="1" l="1"/>
  <c r="B308" i="1"/>
  <c r="C308" i="1" s="1"/>
  <c r="D308" i="1" s="1"/>
  <c r="F308" i="1" s="1"/>
  <c r="A309" i="1" s="1"/>
  <c r="E309" i="1" l="1"/>
  <c r="B309" i="1"/>
  <c r="C309" i="1"/>
  <c r="D309" i="1" s="1"/>
  <c r="F309" i="1" s="1"/>
  <c r="A310" i="1" s="1"/>
  <c r="B310" i="1" l="1"/>
  <c r="C310" i="1"/>
  <c r="E310" i="1"/>
  <c r="D310" i="1" l="1"/>
  <c r="F310" i="1" s="1"/>
  <c r="A311" i="1" s="1"/>
  <c r="E311" i="1" l="1"/>
  <c r="B311" i="1"/>
  <c r="C311" i="1" s="1"/>
  <c r="D311" i="1" s="1"/>
  <c r="F311" i="1" s="1"/>
  <c r="A312" i="1" s="1"/>
  <c r="E312" i="1" l="1"/>
  <c r="B312" i="1"/>
  <c r="C312" i="1"/>
  <c r="D312" i="1" s="1"/>
  <c r="F312" i="1" s="1"/>
  <c r="A313" i="1" s="1"/>
  <c r="E313" i="1" l="1"/>
  <c r="B313" i="1"/>
  <c r="C313" i="1" s="1"/>
  <c r="D313" i="1" s="1"/>
  <c r="F313" i="1" s="1"/>
  <c r="A314" i="1" s="1"/>
  <c r="B314" i="1" l="1"/>
  <c r="C314" i="1" s="1"/>
  <c r="E314" i="1"/>
  <c r="D314" i="1" l="1"/>
  <c r="F314" i="1" s="1"/>
  <c r="A315" i="1" s="1"/>
  <c r="B315" i="1" l="1"/>
  <c r="C315" i="1"/>
  <c r="E315" i="1"/>
  <c r="D315" i="1" l="1"/>
  <c r="F315" i="1" s="1"/>
  <c r="A316" i="1" s="1"/>
  <c r="E316" i="1" l="1"/>
  <c r="B316" i="1"/>
  <c r="C316" i="1"/>
  <c r="D316" i="1" s="1"/>
  <c r="F316" i="1" s="1"/>
  <c r="A317" i="1" s="1"/>
  <c r="E317" i="1" l="1"/>
  <c r="B317" i="1"/>
  <c r="C317" i="1" s="1"/>
  <c r="D317" i="1" s="1"/>
  <c r="F317" i="1" s="1"/>
  <c r="A318" i="1" s="1"/>
  <c r="E318" i="1" l="1"/>
  <c r="B318" i="1"/>
  <c r="C318" i="1" s="1"/>
  <c r="D318" i="1" s="1"/>
  <c r="F318" i="1" s="1"/>
  <c r="A319" i="1" s="1"/>
  <c r="E319" i="1" l="1"/>
  <c r="B319" i="1"/>
  <c r="C319" i="1"/>
  <c r="D319" i="1" s="1"/>
  <c r="F319" i="1" s="1"/>
  <c r="A320" i="1" s="1"/>
  <c r="E320" i="1" l="1"/>
  <c r="B320" i="1"/>
  <c r="C320" i="1"/>
  <c r="D320" i="1" s="1"/>
  <c r="F320" i="1" s="1"/>
  <c r="A321" i="1" s="1"/>
  <c r="B321" i="1" l="1"/>
  <c r="C321" i="1"/>
  <c r="E321" i="1"/>
  <c r="D321" i="1"/>
  <c r="F321" i="1" s="1"/>
  <c r="A322" i="1" s="1"/>
  <c r="B322" i="1" l="1"/>
  <c r="C322" i="1" s="1"/>
  <c r="E322" i="1"/>
  <c r="D322" i="1"/>
  <c r="F322" i="1" s="1"/>
  <c r="A323" i="1" s="1"/>
  <c r="E323" i="1" l="1"/>
  <c r="B323" i="1"/>
  <c r="C323" i="1"/>
  <c r="D323" i="1" s="1"/>
  <c r="F323" i="1" s="1"/>
  <c r="A324" i="1" s="1"/>
  <c r="B324" i="1" l="1"/>
  <c r="C324" i="1"/>
  <c r="E324" i="1"/>
  <c r="D324" i="1" l="1"/>
  <c r="F324" i="1" s="1"/>
  <c r="A325" i="1" s="1"/>
  <c r="E325" i="1" l="1"/>
  <c r="B325" i="1"/>
  <c r="C325" i="1" s="1"/>
  <c r="D325" i="1"/>
  <c r="F325" i="1" s="1"/>
  <c r="A326" i="1" s="1"/>
  <c r="B326" i="1" l="1"/>
  <c r="C326" i="1"/>
  <c r="E326" i="1"/>
  <c r="D326" i="1"/>
  <c r="F326" i="1" s="1"/>
  <c r="A327" i="1" s="1"/>
  <c r="B327" i="1" l="1"/>
  <c r="E327" i="1"/>
  <c r="C327" i="1"/>
  <c r="D327" i="1" s="1"/>
  <c r="F327" i="1" s="1"/>
  <c r="A328" i="1" s="1"/>
  <c r="E328" i="1" l="1"/>
  <c r="B328" i="1"/>
  <c r="C328" i="1" s="1"/>
  <c r="D328" i="1"/>
  <c r="F328" i="1" s="1"/>
  <c r="A329" i="1" s="1"/>
  <c r="B329" i="1" l="1"/>
  <c r="E329" i="1"/>
  <c r="C329" i="1"/>
  <c r="D329" i="1"/>
  <c r="F329" i="1" s="1"/>
  <c r="A330" i="1" s="1"/>
  <c r="B330" i="1" l="1"/>
  <c r="C330" i="1"/>
  <c r="E330" i="1"/>
  <c r="D330" i="1" s="1"/>
  <c r="F330" i="1" s="1"/>
  <c r="A331" i="1" s="1"/>
  <c r="B331" i="1" l="1"/>
  <c r="C331" i="1" s="1"/>
  <c r="E331" i="1"/>
  <c r="D331" i="1" l="1"/>
  <c r="F331" i="1" s="1"/>
  <c r="A332" i="1" s="1"/>
  <c r="B332" i="1"/>
  <c r="C332" i="1" s="1"/>
  <c r="E332" i="1"/>
  <c r="D332" i="1" l="1"/>
  <c r="F332" i="1" s="1"/>
  <c r="A333" i="1" s="1"/>
  <c r="B333" i="1"/>
  <c r="C333" i="1"/>
  <c r="E333" i="1"/>
  <c r="D333" i="1" l="1"/>
  <c r="F333" i="1" s="1"/>
  <c r="A334" i="1" s="1"/>
  <c r="E334" i="1"/>
  <c r="B334" i="1"/>
  <c r="C334" i="1" s="1"/>
  <c r="D334" i="1" s="1"/>
  <c r="F334" i="1" s="1"/>
  <c r="A335" i="1" s="1"/>
  <c r="B335" i="1" l="1"/>
  <c r="E335" i="1"/>
  <c r="C335" i="1"/>
  <c r="D335" i="1" s="1"/>
  <c r="F335" i="1" s="1"/>
  <c r="A336" i="1" s="1"/>
  <c r="B336" i="1" l="1"/>
  <c r="C336" i="1"/>
  <c r="E336" i="1"/>
  <c r="D336" i="1" l="1"/>
  <c r="F336" i="1" s="1"/>
  <c r="A337" i="1" s="1"/>
  <c r="E337" i="1"/>
  <c r="B337" i="1"/>
  <c r="C337" i="1" s="1"/>
  <c r="D337" i="1" s="1"/>
  <c r="F337" i="1" s="1"/>
  <c r="A338" i="1" s="1"/>
  <c r="E338" i="1" l="1"/>
  <c r="B338" i="1"/>
  <c r="C338" i="1" s="1"/>
  <c r="D338" i="1" s="1"/>
  <c r="F338" i="1" s="1"/>
  <c r="A339" i="1" s="1"/>
  <c r="E339" i="1" l="1"/>
  <c r="B339" i="1"/>
  <c r="C339" i="1"/>
  <c r="D339" i="1" s="1"/>
  <c r="F339" i="1" s="1"/>
  <c r="A340" i="1" s="1"/>
  <c r="B340" i="1" l="1"/>
  <c r="C340" i="1"/>
  <c r="E340" i="1"/>
  <c r="D340" i="1" l="1"/>
  <c r="F340" i="1" s="1"/>
  <c r="A341" i="1" s="1"/>
  <c r="B341" i="1"/>
  <c r="C341" i="1" s="1"/>
  <c r="E341" i="1"/>
  <c r="D341" i="1" l="1"/>
  <c r="F341" i="1" s="1"/>
  <c r="A342" i="1" s="1"/>
  <c r="B342" i="1"/>
  <c r="E342" i="1"/>
  <c r="C342" i="1"/>
  <c r="D342" i="1" s="1"/>
  <c r="F342" i="1" s="1"/>
  <c r="A343" i="1" s="1"/>
  <c r="B343" i="1" l="1"/>
  <c r="E343" i="1"/>
  <c r="C343" i="1"/>
  <c r="D343" i="1"/>
  <c r="F343" i="1" s="1"/>
  <c r="A344" i="1" s="1"/>
  <c r="E344" i="1" l="1"/>
  <c r="B344" i="1"/>
  <c r="C344" i="1" s="1"/>
  <c r="D344" i="1" s="1"/>
  <c r="F344" i="1" s="1"/>
  <c r="A345" i="1" s="1"/>
  <c r="E345" i="1" l="1"/>
  <c r="B345" i="1"/>
  <c r="C345" i="1" s="1"/>
  <c r="D345" i="1" s="1"/>
  <c r="F345" i="1" s="1"/>
  <c r="A346" i="1" s="1"/>
  <c r="B346" i="1" l="1"/>
  <c r="E346" i="1"/>
  <c r="C346" i="1"/>
  <c r="D346" i="1"/>
  <c r="F346" i="1" s="1"/>
  <c r="A347" i="1" s="1"/>
  <c r="E347" i="1" l="1"/>
  <c r="B347" i="1"/>
  <c r="C347" i="1" s="1"/>
  <c r="D347" i="1" s="1"/>
  <c r="F347" i="1" s="1"/>
  <c r="A348" i="1" s="1"/>
  <c r="E348" i="1" l="1"/>
  <c r="B348" i="1"/>
  <c r="C348" i="1" s="1"/>
  <c r="D348" i="1" s="1"/>
  <c r="F348" i="1" s="1"/>
  <c r="A349" i="1" s="1"/>
  <c r="B349" i="1" l="1"/>
  <c r="C349" i="1" s="1"/>
  <c r="E349" i="1"/>
  <c r="D349" i="1" s="1"/>
  <c r="F349" i="1" s="1"/>
  <c r="A350" i="1" s="1"/>
  <c r="B350" i="1" l="1"/>
  <c r="C350" i="1"/>
  <c r="E350" i="1"/>
  <c r="D350" i="1" l="1"/>
  <c r="F350" i="1" s="1"/>
  <c r="A351" i="1" s="1"/>
  <c r="B351" i="1" s="1"/>
  <c r="C351" i="1" s="1"/>
  <c r="E351" i="1"/>
  <c r="D351" i="1" l="1"/>
  <c r="F351" i="1" s="1"/>
  <c r="A352" i="1" s="1"/>
  <c r="E352" i="1"/>
  <c r="B352" i="1"/>
  <c r="C352" i="1" s="1"/>
  <c r="D352" i="1" s="1"/>
  <c r="F352" i="1" s="1"/>
  <c r="A353" i="1" s="1"/>
  <c r="E353" i="1" l="1"/>
  <c r="B353" i="1"/>
  <c r="C353" i="1" s="1"/>
  <c r="D353" i="1"/>
  <c r="F353" i="1" s="1"/>
  <c r="A354" i="1" s="1"/>
  <c r="B354" i="1" l="1"/>
  <c r="E354" i="1"/>
  <c r="C354" i="1"/>
  <c r="D354" i="1" s="1"/>
  <c r="F354" i="1" s="1"/>
  <c r="A355" i="1" s="1"/>
  <c r="B355" i="1" l="1"/>
  <c r="E355" i="1"/>
  <c r="C355" i="1"/>
  <c r="D355" i="1" s="1"/>
  <c r="F355" i="1" s="1"/>
  <c r="A356" i="1" s="1"/>
  <c r="B356" i="1" l="1"/>
  <c r="E356" i="1"/>
  <c r="C356" i="1"/>
  <c r="D356" i="1" s="1"/>
  <c r="F356" i="1" s="1"/>
  <c r="A357" i="1" s="1"/>
  <c r="B357" i="1" l="1"/>
  <c r="E357" i="1"/>
  <c r="C357" i="1"/>
  <c r="D357" i="1" s="1"/>
  <c r="F357" i="1" s="1"/>
  <c r="A358" i="1" s="1"/>
  <c r="B358" i="1" l="1"/>
  <c r="E358" i="1"/>
  <c r="C358" i="1"/>
  <c r="D358" i="1" s="1"/>
  <c r="F358" i="1" s="1"/>
  <c r="A359" i="1" s="1"/>
  <c r="B359" i="1" l="1"/>
  <c r="E359" i="1"/>
  <c r="C359" i="1"/>
  <c r="D359" i="1" s="1"/>
  <c r="F359" i="1" s="1"/>
  <c r="A360" i="1" s="1"/>
  <c r="B360" i="1" l="1"/>
  <c r="C360" i="1" s="1"/>
  <c r="E360" i="1"/>
  <c r="D360" i="1" l="1"/>
  <c r="F360" i="1" s="1"/>
  <c r="A361" i="1" s="1"/>
  <c r="B361" i="1"/>
  <c r="E361" i="1"/>
  <c r="C361" i="1"/>
  <c r="D361" i="1" s="1"/>
  <c r="F361" i="1" s="1"/>
  <c r="A362" i="1" s="1"/>
  <c r="B362" i="1" l="1"/>
  <c r="C362" i="1"/>
  <c r="E362" i="1"/>
  <c r="D362" i="1" l="1"/>
  <c r="F362" i="1" s="1"/>
  <c r="A363" i="1" s="1"/>
  <c r="B363" i="1"/>
  <c r="E363" i="1"/>
  <c r="C363" i="1"/>
  <c r="D363" i="1" s="1"/>
  <c r="F363" i="1" s="1"/>
  <c r="A364" i="1" s="1"/>
  <c r="B364" i="1" l="1"/>
  <c r="C364" i="1"/>
  <c r="E364" i="1"/>
  <c r="D364" i="1" l="1"/>
  <c r="F364" i="1" s="1"/>
  <c r="A365" i="1" s="1"/>
  <c r="E365" i="1"/>
  <c r="B365" i="1"/>
  <c r="C365" i="1" s="1"/>
  <c r="D365" i="1" s="1"/>
  <c r="F365" i="1" s="1"/>
  <c r="A366" i="1" s="1"/>
  <c r="E366" i="1" l="1"/>
  <c r="B366" i="1"/>
  <c r="C366" i="1" s="1"/>
  <c r="D366" i="1" s="1"/>
  <c r="F366" i="1" s="1"/>
  <c r="A367" i="1" s="1"/>
  <c r="B367" i="1" l="1"/>
  <c r="E367" i="1"/>
  <c r="C367" i="1"/>
  <c r="D367" i="1" s="1"/>
  <c r="F367" i="1" s="1"/>
  <c r="A368" i="1" s="1"/>
  <c r="E368" i="1" l="1"/>
  <c r="B368" i="1"/>
  <c r="C368" i="1"/>
  <c r="D368" i="1" s="1"/>
  <c r="F368" i="1" s="1"/>
  <c r="A369" i="1" s="1"/>
  <c r="B369" i="1" l="1"/>
  <c r="C369" i="1"/>
  <c r="E369" i="1"/>
  <c r="D369" i="1"/>
  <c r="F369" i="1" s="1"/>
  <c r="A370" i="1" s="1"/>
  <c r="B370" i="1" l="1"/>
  <c r="E370" i="1"/>
  <c r="C370" i="1"/>
  <c r="D370" i="1" s="1"/>
  <c r="F370" i="1" s="1"/>
  <c r="A371" i="1" s="1"/>
  <c r="E7" i="1" s="1"/>
  <c r="E371" i="1" l="1"/>
  <c r="B371" i="1"/>
  <c r="C371" i="1" s="1"/>
  <c r="D371" i="1" s="1"/>
  <c r="F371" i="1" s="1"/>
</calcChain>
</file>

<file path=xl/sharedStrings.xml><?xml version="1.0" encoding="utf-8"?>
<sst xmlns="http://schemas.openxmlformats.org/spreadsheetml/2006/main" count="23" uniqueCount="17">
  <si>
    <t>Purchase Price</t>
  </si>
  <si>
    <t>Down Payment</t>
  </si>
  <si>
    <t>Loan Amount</t>
  </si>
  <si>
    <t>Loan Length</t>
  </si>
  <si>
    <t>Monthly Payment</t>
  </si>
  <si>
    <t>Interest Rate</t>
  </si>
  <si>
    <t>Payment #</t>
  </si>
  <si>
    <t>Interest</t>
  </si>
  <si>
    <t>Principal</t>
  </si>
  <si>
    <t>Balance</t>
  </si>
  <si>
    <t>Extra Payment Amount</t>
  </si>
  <si>
    <t>Beginning in month</t>
  </si>
  <si>
    <t>New loan length</t>
  </si>
  <si>
    <t>Extra</t>
  </si>
  <si>
    <t>Loan Amortization Schedule with Extra Payment computations</t>
  </si>
  <si>
    <t>Paid Off</t>
  </si>
  <si>
    <t>What if you pay extra each month?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</si>
</sst>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44" fontId="0" fillId="0" borderId="0" xfId="1" applyFont="1"/>
    <xf numFmtId="8" fontId="0" fillId="0" borderId="0" xfId="1" applyNumberFormat="1" applyFont="1"/>
    <xf numFmtId="44" fontId="0" fillId="0" borderId="0" xfId="0" applyNumberFormat="1"/>
    <xf numFmtId="8" fontId="0" fillId="0" borderId="0" xfId="0" applyNumberFormat="1"/>
    <xf numFmtId="44" fontId="0" fillId="0" borderId="0" xfId="1" applyFont="1" applyProtection="1">
      <protection locked="0"/>
    </xf>
    <xf numFmtId="10" fontId="0" fillId="0" borderId="0" xfId="2" applyNumberFormat="1" applyFont="1" applyProtection="1">
      <protection locked="0"/>
    </xf>
    <xf numFmtId="0" fontId="0" fillId="0" borderId="0" xfId="0" applyProtection="1">
      <protection locked="0"/>
    </xf>
    <xf numFmtId="44" fontId="0" fillId="2" borderId="1" xfId="1" applyFont="1" applyFill="1" applyBorder="1" applyProtection="1">
      <protection locked="0"/>
    </xf>
    <xf numFmtId="10" fontId="0" fillId="2" borderId="1" xfId="2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2" fillId="0" borderId="0" xfId="0" applyFont="1"/>
    <xf numFmtId="0" fontId="3" fillId="0" borderId="0" xfId="0" applyFont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119944</xdr:colOff>
      <xdr:row>0</xdr:row>
      <xdr:rowOff>21168</xdr:rowOff>
    </xdr:from>
    <xdr:to>
      <xdr:col>12</xdr:col>
      <xdr:colOff>522111</xdr:colOff>
      <xdr:row>4</xdr:row>
      <xdr:rowOff>129775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5D7DDD-A6DD-4438-B888-59C64C25D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21168"/>
          <a:ext cx="4649611" cy="884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1"/>
  <sheetViews>
    <sheetView tabSelected="1" zoomScale="135" zoomScaleNormal="135" workbookViewId="0">
      <selection activeCell="B9" sqref="B9"/>
    </sheetView>
  </sheetViews>
  <sheetFormatPr defaultRowHeight="15" x14ac:dyDescent="0.25"/>
  <cols>
    <col min="1" max="1" width="17" bestFit="1" customWidth="1"/>
    <col min="2" max="2" width="13" bestFit="1" customWidth="1"/>
    <col min="3" max="3" width="11.28515625" customWidth="1"/>
    <col min="4" max="4" width="13.42578125" bestFit="1" customWidth="1"/>
  </cols>
  <sheetData>
    <row r="1" spans="1:6" ht="15.75" x14ac:dyDescent="0.25">
      <c r="A1" s="12" t="s">
        <v>14</v>
      </c>
    </row>
    <row r="2" spans="1:6" ht="15.75" x14ac:dyDescent="0.25">
      <c r="A2" s="11"/>
    </row>
    <row r="4" spans="1:6" x14ac:dyDescent="0.25">
      <c r="A4" t="s">
        <v>0</v>
      </c>
      <c r="B4" s="8">
        <v>400000</v>
      </c>
      <c r="C4" s="13" t="s">
        <v>16</v>
      </c>
      <c r="D4" s="14"/>
      <c r="E4" s="14"/>
    </row>
    <row r="5" spans="1:6" x14ac:dyDescent="0.25">
      <c r="A5" t="s">
        <v>1</v>
      </c>
      <c r="B5" s="8">
        <v>100000</v>
      </c>
      <c r="C5" s="15" t="s">
        <v>10</v>
      </c>
      <c r="D5" s="16"/>
      <c r="E5" s="1">
        <v>100</v>
      </c>
    </row>
    <row r="6" spans="1:6" x14ac:dyDescent="0.25">
      <c r="A6" t="s">
        <v>2</v>
      </c>
      <c r="B6" s="1">
        <f>B4-B5</f>
        <v>300000</v>
      </c>
      <c r="C6" s="15" t="s">
        <v>11</v>
      </c>
      <c r="D6" s="16"/>
      <c r="E6">
        <v>20</v>
      </c>
    </row>
    <row r="7" spans="1:6" x14ac:dyDescent="0.25">
      <c r="A7" t="s">
        <v>5</v>
      </c>
      <c r="B7" s="9">
        <v>6.5000000000000002E-2</v>
      </c>
      <c r="C7" s="15" t="s">
        <v>12</v>
      </c>
      <c r="D7" s="16"/>
      <c r="E7">
        <f>MAX(A12:A396)/12</f>
        <v>26.416666666666668</v>
      </c>
    </row>
    <row r="8" spans="1:6" x14ac:dyDescent="0.25">
      <c r="A8" t="s">
        <v>3</v>
      </c>
      <c r="B8" s="10">
        <v>30</v>
      </c>
      <c r="C8" s="15"/>
      <c r="D8" s="16"/>
    </row>
    <row r="9" spans="1:6" x14ac:dyDescent="0.25">
      <c r="A9" t="s">
        <v>4</v>
      </c>
      <c r="B9" s="2">
        <f>PMT(B7/12,B8*12,B6)*-1</f>
        <v>1896.2040704788913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 t="s">
        <v>13</v>
      </c>
      <c r="F11" t="s">
        <v>15</v>
      </c>
    </row>
    <row r="12" spans="1:6" x14ac:dyDescent="0.25">
      <c r="A12">
        <v>1</v>
      </c>
      <c r="B12" s="3">
        <f>B6*B7/12</f>
        <v>1625</v>
      </c>
      <c r="C12" s="4">
        <f>B9-B12</f>
        <v>271.20407047889125</v>
      </c>
      <c r="D12" s="3">
        <f>B6-C12-E12</f>
        <v>299728.79592952109</v>
      </c>
      <c r="E12">
        <f>IF(A12&gt;=$E$6,$E$5,0)</f>
        <v>0</v>
      </c>
      <c r="F12" t="str">
        <f>IF(D12&lt;0,"Paid","")</f>
        <v/>
      </c>
    </row>
    <row r="13" spans="1:6" x14ac:dyDescent="0.25">
      <c r="A13">
        <f>IF(A12="","",IF(F12="Paid","",IF((A12+1)&gt;($B$8*12),"",A12+1)))</f>
        <v>2</v>
      </c>
      <c r="B13" s="3">
        <f>IF(A13="","",D12*$B$7/12)</f>
        <v>1623.5309779515726</v>
      </c>
      <c r="C13" s="4">
        <f>IF(A13="","",$B$9-B13)</f>
        <v>272.67309252731866</v>
      </c>
      <c r="D13" s="3">
        <f>IF(A13="","",D12-C13-E13)</f>
        <v>299456.12283699377</v>
      </c>
      <c r="E13">
        <f>IF(A13="","",IF(A13&gt;=$E$6,$E$5,0))</f>
        <v>0</v>
      </c>
      <c r="F13" t="str">
        <f t="shared" ref="F13:F76" si="0">IF(D13&lt;0,"Paid","")</f>
        <v/>
      </c>
    </row>
    <row r="14" spans="1:6" x14ac:dyDescent="0.25">
      <c r="A14">
        <f t="shared" ref="A14:A77" si="1">IF(A13="","",IF(F13="Paid","",IF((A13+1)&gt;($B$8*12),"",A13+1)))</f>
        <v>3</v>
      </c>
      <c r="B14" s="3">
        <f t="shared" ref="B14:B77" si="2">IF(A14="","",D13*$B$7/12)</f>
        <v>1622.0539987003831</v>
      </c>
      <c r="C14" s="4">
        <f t="shared" ref="C14:C77" si="3">IF(A14="","",$B$9-B14)</f>
        <v>274.15007177850816</v>
      </c>
      <c r="D14" s="3">
        <f t="shared" ref="D14:D77" si="4">IF(A14="","",D13-C14-E14)</f>
        <v>299181.97276521527</v>
      </c>
      <c r="E14">
        <f t="shared" ref="E14:E77" si="5">IF(A14="","",IF(A14&gt;=$E$6,$E$5,0))</f>
        <v>0</v>
      </c>
      <c r="F14" t="str">
        <f t="shared" si="0"/>
        <v/>
      </c>
    </row>
    <row r="15" spans="1:6" x14ac:dyDescent="0.25">
      <c r="A15">
        <f t="shared" si="1"/>
        <v>4</v>
      </c>
      <c r="B15" s="3">
        <f t="shared" si="2"/>
        <v>1620.569019144916</v>
      </c>
      <c r="C15" s="4">
        <f t="shared" si="3"/>
        <v>275.6350513339753</v>
      </c>
      <c r="D15" s="3">
        <f t="shared" si="4"/>
        <v>298906.33771388128</v>
      </c>
      <c r="E15">
        <f t="shared" si="5"/>
        <v>0</v>
      </c>
      <c r="F15" t="str">
        <f t="shared" si="0"/>
        <v/>
      </c>
    </row>
    <row r="16" spans="1:6" x14ac:dyDescent="0.25">
      <c r="A16">
        <f t="shared" si="1"/>
        <v>5</v>
      </c>
      <c r="B16" s="3">
        <f t="shared" si="2"/>
        <v>1619.0759959501902</v>
      </c>
      <c r="C16" s="4">
        <f t="shared" si="3"/>
        <v>277.12807452870106</v>
      </c>
      <c r="D16" s="3">
        <f t="shared" si="4"/>
        <v>298629.20963935257</v>
      </c>
      <c r="E16">
        <f t="shared" si="5"/>
        <v>0</v>
      </c>
      <c r="F16" t="str">
        <f t="shared" si="0"/>
        <v/>
      </c>
    </row>
    <row r="17" spans="1:6" x14ac:dyDescent="0.25">
      <c r="A17">
        <f t="shared" si="1"/>
        <v>6</v>
      </c>
      <c r="B17" s="3">
        <f t="shared" si="2"/>
        <v>1617.5748855464933</v>
      </c>
      <c r="C17" s="4">
        <f t="shared" si="3"/>
        <v>278.62918493239795</v>
      </c>
      <c r="D17" s="3">
        <f t="shared" si="4"/>
        <v>298350.58045442018</v>
      </c>
      <c r="E17">
        <f t="shared" si="5"/>
        <v>0</v>
      </c>
      <c r="F17" t="str">
        <f t="shared" si="0"/>
        <v/>
      </c>
    </row>
    <row r="18" spans="1:6" x14ac:dyDescent="0.25">
      <c r="A18">
        <f t="shared" si="1"/>
        <v>7</v>
      </c>
      <c r="B18" s="3">
        <f t="shared" si="2"/>
        <v>1616.0656441281092</v>
      </c>
      <c r="C18" s="4">
        <f t="shared" si="3"/>
        <v>280.13842635078208</v>
      </c>
      <c r="D18" s="3">
        <f t="shared" si="4"/>
        <v>298070.4420280694</v>
      </c>
      <c r="E18">
        <f t="shared" si="5"/>
        <v>0</v>
      </c>
      <c r="F18" t="str">
        <f t="shared" si="0"/>
        <v/>
      </c>
    </row>
    <row r="19" spans="1:6" x14ac:dyDescent="0.25">
      <c r="A19">
        <f t="shared" si="1"/>
        <v>8</v>
      </c>
      <c r="B19" s="3">
        <f t="shared" si="2"/>
        <v>1614.5482276520427</v>
      </c>
      <c r="C19" s="4">
        <f t="shared" si="3"/>
        <v>281.65584282684858</v>
      </c>
      <c r="D19" s="3">
        <f t="shared" si="4"/>
        <v>297788.78618524253</v>
      </c>
      <c r="E19">
        <f t="shared" si="5"/>
        <v>0</v>
      </c>
      <c r="F19" t="str">
        <f t="shared" si="0"/>
        <v/>
      </c>
    </row>
    <row r="20" spans="1:6" x14ac:dyDescent="0.25">
      <c r="A20">
        <f t="shared" si="1"/>
        <v>9</v>
      </c>
      <c r="B20" s="3">
        <f t="shared" si="2"/>
        <v>1613.0225918367305</v>
      </c>
      <c r="C20" s="4">
        <f t="shared" si="3"/>
        <v>283.18147864216076</v>
      </c>
      <c r="D20" s="3">
        <f t="shared" si="4"/>
        <v>297505.60470660037</v>
      </c>
      <c r="E20">
        <f t="shared" si="5"/>
        <v>0</v>
      </c>
      <c r="F20" t="str">
        <f t="shared" si="0"/>
        <v/>
      </c>
    </row>
    <row r="21" spans="1:6" x14ac:dyDescent="0.25">
      <c r="A21">
        <f t="shared" si="1"/>
        <v>10</v>
      </c>
      <c r="B21" s="3">
        <f t="shared" si="2"/>
        <v>1611.4886921607522</v>
      </c>
      <c r="C21" s="4">
        <f t="shared" si="3"/>
        <v>284.71537831813907</v>
      </c>
      <c r="D21" s="3">
        <f t="shared" si="4"/>
        <v>297220.88932828221</v>
      </c>
      <c r="E21">
        <f t="shared" si="5"/>
        <v>0</v>
      </c>
      <c r="F21" t="str">
        <f t="shared" si="0"/>
        <v/>
      </c>
    </row>
    <row r="22" spans="1:6" x14ac:dyDescent="0.25">
      <c r="A22">
        <f t="shared" si="1"/>
        <v>11</v>
      </c>
      <c r="B22" s="3">
        <f t="shared" si="2"/>
        <v>1609.9464838615286</v>
      </c>
      <c r="C22" s="4">
        <f t="shared" si="3"/>
        <v>286.25758661736268</v>
      </c>
      <c r="D22" s="3">
        <f t="shared" si="4"/>
        <v>296934.63174166484</v>
      </c>
      <c r="E22">
        <f t="shared" si="5"/>
        <v>0</v>
      </c>
      <c r="F22" t="str">
        <f t="shared" si="0"/>
        <v/>
      </c>
    </row>
    <row r="23" spans="1:6" x14ac:dyDescent="0.25">
      <c r="A23">
        <f t="shared" si="1"/>
        <v>12</v>
      </c>
      <c r="B23" s="3">
        <f t="shared" si="2"/>
        <v>1608.3959219340179</v>
      </c>
      <c r="C23" s="4">
        <f t="shared" si="3"/>
        <v>287.80814854487335</v>
      </c>
      <c r="D23" s="3">
        <f t="shared" si="4"/>
        <v>296646.82359311997</v>
      </c>
      <c r="E23">
        <f t="shared" si="5"/>
        <v>0</v>
      </c>
      <c r="F23" t="str">
        <f t="shared" si="0"/>
        <v/>
      </c>
    </row>
    <row r="24" spans="1:6" x14ac:dyDescent="0.25">
      <c r="A24">
        <f t="shared" si="1"/>
        <v>13</v>
      </c>
      <c r="B24" s="3">
        <f t="shared" si="2"/>
        <v>1606.8369611293999</v>
      </c>
      <c r="C24" s="4">
        <f t="shared" si="3"/>
        <v>289.36710934949133</v>
      </c>
      <c r="D24" s="3">
        <f t="shared" si="4"/>
        <v>296357.45648377051</v>
      </c>
      <c r="E24">
        <f t="shared" si="5"/>
        <v>0</v>
      </c>
      <c r="F24" t="str">
        <f t="shared" si="0"/>
        <v/>
      </c>
    </row>
    <row r="25" spans="1:6" x14ac:dyDescent="0.25">
      <c r="A25">
        <f t="shared" si="1"/>
        <v>14</v>
      </c>
      <c r="B25" s="3">
        <f t="shared" si="2"/>
        <v>1605.2695559537569</v>
      </c>
      <c r="C25" s="4">
        <f t="shared" si="3"/>
        <v>290.93451452513432</v>
      </c>
      <c r="D25" s="3">
        <f t="shared" si="4"/>
        <v>296066.5219692454</v>
      </c>
      <c r="E25">
        <f t="shared" si="5"/>
        <v>0</v>
      </c>
      <c r="F25" t="str">
        <f t="shared" si="0"/>
        <v/>
      </c>
    </row>
    <row r="26" spans="1:6" x14ac:dyDescent="0.25">
      <c r="A26">
        <f t="shared" si="1"/>
        <v>15</v>
      </c>
      <c r="B26" s="3">
        <f t="shared" si="2"/>
        <v>1603.6936606667459</v>
      </c>
      <c r="C26" s="4">
        <f t="shared" si="3"/>
        <v>292.51040981214533</v>
      </c>
      <c r="D26" s="3">
        <f t="shared" si="4"/>
        <v>295774.01155943325</v>
      </c>
      <c r="E26">
        <f t="shared" si="5"/>
        <v>0</v>
      </c>
      <c r="F26" t="str">
        <f t="shared" si="0"/>
        <v/>
      </c>
    </row>
    <row r="27" spans="1:6" x14ac:dyDescent="0.25">
      <c r="A27">
        <f t="shared" si="1"/>
        <v>16</v>
      </c>
      <c r="B27" s="3">
        <f t="shared" si="2"/>
        <v>1602.1092292802634</v>
      </c>
      <c r="C27" s="4">
        <f t="shared" si="3"/>
        <v>294.09484119862782</v>
      </c>
      <c r="D27" s="3">
        <f t="shared" si="4"/>
        <v>295479.9167182346</v>
      </c>
      <c r="E27">
        <f t="shared" si="5"/>
        <v>0</v>
      </c>
      <c r="F27" t="str">
        <f t="shared" si="0"/>
        <v/>
      </c>
    </row>
    <row r="28" spans="1:6" x14ac:dyDescent="0.25">
      <c r="A28">
        <f t="shared" si="1"/>
        <v>17</v>
      </c>
      <c r="B28" s="3">
        <f t="shared" si="2"/>
        <v>1600.5162155571043</v>
      </c>
      <c r="C28" s="4">
        <f t="shared" si="3"/>
        <v>295.68785492178699</v>
      </c>
      <c r="D28" s="3">
        <f t="shared" si="4"/>
        <v>295184.2288633128</v>
      </c>
      <c r="E28">
        <f t="shared" si="5"/>
        <v>0</v>
      </c>
      <c r="F28" t="str">
        <f t="shared" si="0"/>
        <v/>
      </c>
    </row>
    <row r="29" spans="1:6" x14ac:dyDescent="0.25">
      <c r="A29">
        <f t="shared" si="1"/>
        <v>18</v>
      </c>
      <c r="B29" s="3">
        <f t="shared" si="2"/>
        <v>1598.9145730096109</v>
      </c>
      <c r="C29" s="4">
        <f t="shared" si="3"/>
        <v>297.28949746928038</v>
      </c>
      <c r="D29" s="3">
        <f t="shared" si="4"/>
        <v>294886.93936584354</v>
      </c>
      <c r="E29">
        <f t="shared" si="5"/>
        <v>0</v>
      </c>
      <c r="F29" t="str">
        <f t="shared" si="0"/>
        <v/>
      </c>
    </row>
    <row r="30" spans="1:6" x14ac:dyDescent="0.25">
      <c r="A30">
        <f t="shared" si="1"/>
        <v>19</v>
      </c>
      <c r="B30" s="3">
        <f t="shared" si="2"/>
        <v>1597.3042548983192</v>
      </c>
      <c r="C30" s="4">
        <f t="shared" si="3"/>
        <v>298.89981558057207</v>
      </c>
      <c r="D30" s="3">
        <f t="shared" si="4"/>
        <v>294588.03955026297</v>
      </c>
      <c r="E30">
        <f t="shared" si="5"/>
        <v>0</v>
      </c>
      <c r="F30" t="str">
        <f t="shared" si="0"/>
        <v/>
      </c>
    </row>
    <row r="31" spans="1:6" x14ac:dyDescent="0.25">
      <c r="A31">
        <f t="shared" si="1"/>
        <v>20</v>
      </c>
      <c r="B31" s="3">
        <f t="shared" si="2"/>
        <v>1595.6852142305913</v>
      </c>
      <c r="C31" s="4">
        <f t="shared" si="3"/>
        <v>300.51885624829993</v>
      </c>
      <c r="D31" s="3">
        <f t="shared" si="4"/>
        <v>294187.52069401467</v>
      </c>
      <c r="E31">
        <f t="shared" si="5"/>
        <v>100</v>
      </c>
      <c r="F31" t="str">
        <f t="shared" si="0"/>
        <v/>
      </c>
    </row>
    <row r="32" spans="1:6" x14ac:dyDescent="0.25">
      <c r="A32">
        <f t="shared" si="1"/>
        <v>21</v>
      </c>
      <c r="B32" s="3">
        <f t="shared" si="2"/>
        <v>1593.5157370925797</v>
      </c>
      <c r="C32" s="4">
        <f t="shared" si="3"/>
        <v>302.68833338631157</v>
      </c>
      <c r="D32" s="3">
        <f t="shared" si="4"/>
        <v>293784.83236062835</v>
      </c>
      <c r="E32">
        <f t="shared" si="5"/>
        <v>100</v>
      </c>
      <c r="F32" t="str">
        <f t="shared" si="0"/>
        <v/>
      </c>
    </row>
    <row r="33" spans="1:6" x14ac:dyDescent="0.25">
      <c r="A33">
        <f t="shared" si="1"/>
        <v>22</v>
      </c>
      <c r="B33" s="3">
        <f t="shared" si="2"/>
        <v>1591.3345086200704</v>
      </c>
      <c r="C33" s="4">
        <f t="shared" si="3"/>
        <v>304.86956185882082</v>
      </c>
      <c r="D33" s="3">
        <f t="shared" si="4"/>
        <v>293379.96279876953</v>
      </c>
      <c r="E33">
        <f t="shared" si="5"/>
        <v>100</v>
      </c>
      <c r="F33" t="str">
        <f t="shared" si="0"/>
        <v/>
      </c>
    </row>
    <row r="34" spans="1:6" x14ac:dyDescent="0.25">
      <c r="A34">
        <f t="shared" si="1"/>
        <v>23</v>
      </c>
      <c r="B34" s="3">
        <f t="shared" si="2"/>
        <v>1589.1414651600016</v>
      </c>
      <c r="C34" s="4">
        <f t="shared" si="3"/>
        <v>307.06260531888961</v>
      </c>
      <c r="D34" s="3">
        <f t="shared" si="4"/>
        <v>292972.90019345062</v>
      </c>
      <c r="E34">
        <f t="shared" si="5"/>
        <v>100</v>
      </c>
      <c r="F34" t="str">
        <f t="shared" si="0"/>
        <v/>
      </c>
    </row>
    <row r="35" spans="1:6" x14ac:dyDescent="0.25">
      <c r="A35">
        <f t="shared" si="1"/>
        <v>24</v>
      </c>
      <c r="B35" s="3">
        <f t="shared" si="2"/>
        <v>1586.9365427145242</v>
      </c>
      <c r="C35" s="4">
        <f t="shared" si="3"/>
        <v>309.26752776436706</v>
      </c>
      <c r="D35" s="3">
        <f t="shared" si="4"/>
        <v>292563.63266568625</v>
      </c>
      <c r="E35">
        <f t="shared" si="5"/>
        <v>100</v>
      </c>
      <c r="F35" t="str">
        <f t="shared" si="0"/>
        <v/>
      </c>
    </row>
    <row r="36" spans="1:6" x14ac:dyDescent="0.25">
      <c r="A36">
        <f t="shared" si="1"/>
        <v>25</v>
      </c>
      <c r="B36" s="3">
        <f t="shared" si="2"/>
        <v>1584.7196769391339</v>
      </c>
      <c r="C36" s="4">
        <f t="shared" si="3"/>
        <v>311.48439353975732</v>
      </c>
      <c r="D36" s="3">
        <f t="shared" si="4"/>
        <v>292152.14827214647</v>
      </c>
      <c r="E36">
        <f t="shared" si="5"/>
        <v>100</v>
      </c>
      <c r="F36" t="str">
        <f t="shared" si="0"/>
        <v/>
      </c>
    </row>
    <row r="37" spans="1:6" x14ac:dyDescent="0.25">
      <c r="A37">
        <f t="shared" si="1"/>
        <v>26</v>
      </c>
      <c r="B37" s="3">
        <f t="shared" si="2"/>
        <v>1582.4908031407933</v>
      </c>
      <c r="C37" s="4">
        <f t="shared" si="3"/>
        <v>313.71326733809792</v>
      </c>
      <c r="D37" s="3">
        <f t="shared" si="4"/>
        <v>291738.43500480836</v>
      </c>
      <c r="E37">
        <f t="shared" si="5"/>
        <v>100</v>
      </c>
      <c r="F37" t="str">
        <f t="shared" si="0"/>
        <v/>
      </c>
    </row>
    <row r="38" spans="1:6" x14ac:dyDescent="0.25">
      <c r="A38">
        <f t="shared" si="1"/>
        <v>27</v>
      </c>
      <c r="B38" s="3">
        <f t="shared" si="2"/>
        <v>1580.2498562760454</v>
      </c>
      <c r="C38" s="4">
        <f t="shared" si="3"/>
        <v>315.95421420284583</v>
      </c>
      <c r="D38" s="3">
        <f t="shared" si="4"/>
        <v>291322.48079060554</v>
      </c>
      <c r="E38">
        <f t="shared" si="5"/>
        <v>100</v>
      </c>
      <c r="F38" t="str">
        <f t="shared" si="0"/>
        <v/>
      </c>
    </row>
    <row r="39" spans="1:6" x14ac:dyDescent="0.25">
      <c r="A39">
        <f t="shared" si="1"/>
        <v>28</v>
      </c>
      <c r="B39" s="3">
        <f t="shared" si="2"/>
        <v>1577.9967709491132</v>
      </c>
      <c r="C39" s="4">
        <f t="shared" si="3"/>
        <v>318.20729952977808</v>
      </c>
      <c r="D39" s="3">
        <f t="shared" si="4"/>
        <v>290904.27349107579</v>
      </c>
      <c r="E39">
        <f t="shared" si="5"/>
        <v>100</v>
      </c>
      <c r="F39" t="str">
        <f t="shared" si="0"/>
        <v/>
      </c>
    </row>
    <row r="40" spans="1:6" x14ac:dyDescent="0.25">
      <c r="A40">
        <f t="shared" si="1"/>
        <v>29</v>
      </c>
      <c r="B40" s="3">
        <f t="shared" si="2"/>
        <v>1575.7314814099939</v>
      </c>
      <c r="C40" s="4">
        <f t="shared" si="3"/>
        <v>320.47258906889738</v>
      </c>
      <c r="D40" s="3">
        <f t="shared" si="4"/>
        <v>290483.80090200691</v>
      </c>
      <c r="E40">
        <f t="shared" si="5"/>
        <v>100</v>
      </c>
      <c r="F40" t="str">
        <f t="shared" si="0"/>
        <v/>
      </c>
    </row>
    <row r="41" spans="1:6" x14ac:dyDescent="0.25">
      <c r="A41">
        <f t="shared" si="1"/>
        <v>30</v>
      </c>
      <c r="B41" s="3">
        <f t="shared" si="2"/>
        <v>1573.4539215525374</v>
      </c>
      <c r="C41" s="4">
        <f t="shared" si="3"/>
        <v>322.75014892635386</v>
      </c>
      <c r="D41" s="3">
        <f t="shared" si="4"/>
        <v>290061.05075308058</v>
      </c>
      <c r="E41">
        <f t="shared" si="5"/>
        <v>100</v>
      </c>
      <c r="F41" t="str">
        <f t="shared" si="0"/>
        <v/>
      </c>
    </row>
    <row r="42" spans="1:6" x14ac:dyDescent="0.25">
      <c r="A42">
        <f t="shared" si="1"/>
        <v>31</v>
      </c>
      <c r="B42" s="3">
        <f t="shared" si="2"/>
        <v>1571.1640249125201</v>
      </c>
      <c r="C42" s="4">
        <f t="shared" si="3"/>
        <v>325.04004556637119</v>
      </c>
      <c r="D42" s="3">
        <f t="shared" si="4"/>
        <v>289636.01070751419</v>
      </c>
      <c r="E42">
        <f t="shared" si="5"/>
        <v>100</v>
      </c>
      <c r="F42" t="str">
        <f t="shared" si="0"/>
        <v/>
      </c>
    </row>
    <row r="43" spans="1:6" x14ac:dyDescent="0.25">
      <c r="A43">
        <f t="shared" si="1"/>
        <v>32</v>
      </c>
      <c r="B43" s="3">
        <f t="shared" si="2"/>
        <v>1568.861724665702</v>
      </c>
      <c r="C43" s="4">
        <f t="shared" si="3"/>
        <v>327.34234581318924</v>
      </c>
      <c r="D43" s="3">
        <f t="shared" si="4"/>
        <v>289208.66836170101</v>
      </c>
      <c r="E43">
        <f t="shared" si="5"/>
        <v>100</v>
      </c>
      <c r="F43" t="str">
        <f t="shared" si="0"/>
        <v/>
      </c>
    </row>
    <row r="44" spans="1:6" x14ac:dyDescent="0.25">
      <c r="A44">
        <f t="shared" si="1"/>
        <v>33</v>
      </c>
      <c r="B44" s="3">
        <f t="shared" si="2"/>
        <v>1566.5469536258806</v>
      </c>
      <c r="C44" s="4">
        <f t="shared" si="3"/>
        <v>329.65711685301062</v>
      </c>
      <c r="D44" s="3">
        <f t="shared" si="4"/>
        <v>288779.01124484802</v>
      </c>
      <c r="E44">
        <f t="shared" si="5"/>
        <v>100</v>
      </c>
      <c r="F44" t="str">
        <f t="shared" si="0"/>
        <v/>
      </c>
    </row>
    <row r="45" spans="1:6" x14ac:dyDescent="0.25">
      <c r="A45">
        <f t="shared" si="1"/>
        <v>34</v>
      </c>
      <c r="B45" s="3">
        <f t="shared" si="2"/>
        <v>1564.2196442429267</v>
      </c>
      <c r="C45" s="4">
        <f t="shared" si="3"/>
        <v>331.98442623596452</v>
      </c>
      <c r="D45" s="3">
        <f t="shared" si="4"/>
        <v>288347.02681861207</v>
      </c>
      <c r="E45">
        <f t="shared" si="5"/>
        <v>100</v>
      </c>
      <c r="F45" t="str">
        <f t="shared" si="0"/>
        <v/>
      </c>
    </row>
    <row r="46" spans="1:6" x14ac:dyDescent="0.25">
      <c r="A46">
        <f t="shared" si="1"/>
        <v>35</v>
      </c>
      <c r="B46" s="3">
        <f t="shared" si="2"/>
        <v>1561.8797286008155</v>
      </c>
      <c r="C46" s="4">
        <f t="shared" si="3"/>
        <v>334.32434187807576</v>
      </c>
      <c r="D46" s="3">
        <f t="shared" si="4"/>
        <v>287912.702476734</v>
      </c>
      <c r="E46">
        <f t="shared" si="5"/>
        <v>100</v>
      </c>
      <c r="F46" t="str">
        <f t="shared" si="0"/>
        <v/>
      </c>
    </row>
    <row r="47" spans="1:6" x14ac:dyDescent="0.25">
      <c r="A47">
        <f t="shared" si="1"/>
        <v>36</v>
      </c>
      <c r="B47" s="3">
        <f t="shared" si="2"/>
        <v>1559.5271384156424</v>
      </c>
      <c r="C47" s="4">
        <f t="shared" si="3"/>
        <v>336.67693206324884</v>
      </c>
      <c r="D47" s="3">
        <f t="shared" si="4"/>
        <v>287476.02554467076</v>
      </c>
      <c r="E47">
        <f t="shared" si="5"/>
        <v>100</v>
      </c>
      <c r="F47" t="str">
        <f t="shared" si="0"/>
        <v/>
      </c>
    </row>
    <row r="48" spans="1:6" x14ac:dyDescent="0.25">
      <c r="A48">
        <f t="shared" si="1"/>
        <v>37</v>
      </c>
      <c r="B48" s="3">
        <f t="shared" si="2"/>
        <v>1557.1618050336335</v>
      </c>
      <c r="C48" s="4">
        <f t="shared" si="3"/>
        <v>339.04226544525773</v>
      </c>
      <c r="D48" s="3">
        <f t="shared" si="4"/>
        <v>287036.98327922547</v>
      </c>
      <c r="E48">
        <f t="shared" si="5"/>
        <v>100</v>
      </c>
      <c r="F48" t="str">
        <f t="shared" si="0"/>
        <v/>
      </c>
    </row>
    <row r="49" spans="1:6" x14ac:dyDescent="0.25">
      <c r="A49">
        <f t="shared" si="1"/>
        <v>38</v>
      </c>
      <c r="B49" s="3">
        <f t="shared" si="2"/>
        <v>1554.7836594291382</v>
      </c>
      <c r="C49" s="4">
        <f t="shared" si="3"/>
        <v>341.42041104975306</v>
      </c>
      <c r="D49" s="3">
        <f t="shared" si="4"/>
        <v>286595.56286817574</v>
      </c>
      <c r="E49">
        <f t="shared" si="5"/>
        <v>100</v>
      </c>
      <c r="F49" t="str">
        <f t="shared" si="0"/>
        <v/>
      </c>
    </row>
    <row r="50" spans="1:6" x14ac:dyDescent="0.25">
      <c r="A50">
        <f t="shared" si="1"/>
        <v>39</v>
      </c>
      <c r="B50" s="3">
        <f t="shared" si="2"/>
        <v>1552.3926322026184</v>
      </c>
      <c r="C50" s="4">
        <f t="shared" si="3"/>
        <v>343.81143827627284</v>
      </c>
      <c r="D50" s="3">
        <f t="shared" si="4"/>
        <v>286151.75142989948</v>
      </c>
      <c r="E50">
        <f t="shared" si="5"/>
        <v>100</v>
      </c>
      <c r="F50" t="str">
        <f t="shared" si="0"/>
        <v/>
      </c>
    </row>
    <row r="51" spans="1:6" x14ac:dyDescent="0.25">
      <c r="A51">
        <f t="shared" si="1"/>
        <v>40</v>
      </c>
      <c r="B51" s="3">
        <f t="shared" si="2"/>
        <v>1549.988653578622</v>
      </c>
      <c r="C51" s="4">
        <f t="shared" si="3"/>
        <v>346.21541690026925</v>
      </c>
      <c r="D51" s="3">
        <f t="shared" si="4"/>
        <v>285705.53601299919</v>
      </c>
      <c r="E51">
        <f t="shared" si="5"/>
        <v>100</v>
      </c>
      <c r="F51" t="str">
        <f t="shared" si="0"/>
        <v/>
      </c>
    </row>
    <row r="52" spans="1:6" x14ac:dyDescent="0.25">
      <c r="A52">
        <f t="shared" si="1"/>
        <v>41</v>
      </c>
      <c r="B52" s="3">
        <f t="shared" si="2"/>
        <v>1547.5716534037456</v>
      </c>
      <c r="C52" s="4">
        <f t="shared" si="3"/>
        <v>348.63241707514567</v>
      </c>
      <c r="D52" s="3">
        <f t="shared" si="4"/>
        <v>285256.90359592403</v>
      </c>
      <c r="E52">
        <f t="shared" si="5"/>
        <v>100</v>
      </c>
      <c r="F52" t="str">
        <f t="shared" si="0"/>
        <v/>
      </c>
    </row>
    <row r="53" spans="1:6" x14ac:dyDescent="0.25">
      <c r="A53">
        <f t="shared" si="1"/>
        <v>42</v>
      </c>
      <c r="B53" s="3">
        <f t="shared" si="2"/>
        <v>1545.1415611445884</v>
      </c>
      <c r="C53" s="4">
        <f t="shared" si="3"/>
        <v>351.06250933430283</v>
      </c>
      <c r="D53" s="3">
        <f t="shared" si="4"/>
        <v>284805.84108658973</v>
      </c>
      <c r="E53">
        <f t="shared" si="5"/>
        <v>100</v>
      </c>
      <c r="F53" t="str">
        <f t="shared" si="0"/>
        <v/>
      </c>
    </row>
    <row r="54" spans="1:6" x14ac:dyDescent="0.25">
      <c r="A54">
        <f t="shared" si="1"/>
        <v>43</v>
      </c>
      <c r="B54" s="3">
        <f t="shared" si="2"/>
        <v>1542.6983058856943</v>
      </c>
      <c r="C54" s="4">
        <f t="shared" si="3"/>
        <v>353.505764593197</v>
      </c>
      <c r="D54" s="3">
        <f t="shared" si="4"/>
        <v>284352.33532199654</v>
      </c>
      <c r="E54">
        <f t="shared" si="5"/>
        <v>100</v>
      </c>
      <c r="F54" t="str">
        <f t="shared" si="0"/>
        <v/>
      </c>
    </row>
    <row r="55" spans="1:6" x14ac:dyDescent="0.25">
      <c r="A55">
        <f t="shared" si="1"/>
        <v>44</v>
      </c>
      <c r="B55" s="3">
        <f t="shared" si="2"/>
        <v>1540.2418163274813</v>
      </c>
      <c r="C55" s="4">
        <f t="shared" si="3"/>
        <v>355.96225415140998</v>
      </c>
      <c r="D55" s="3">
        <f t="shared" si="4"/>
        <v>283896.37306784512</v>
      </c>
      <c r="E55">
        <f t="shared" si="5"/>
        <v>100</v>
      </c>
      <c r="F55" t="str">
        <f t="shared" si="0"/>
        <v/>
      </c>
    </row>
    <row r="56" spans="1:6" x14ac:dyDescent="0.25">
      <c r="A56">
        <f t="shared" si="1"/>
        <v>45</v>
      </c>
      <c r="B56" s="3">
        <f t="shared" si="2"/>
        <v>1537.7720207841612</v>
      </c>
      <c r="C56" s="4">
        <f t="shared" si="3"/>
        <v>358.43204969473004</v>
      </c>
      <c r="D56" s="3">
        <f t="shared" si="4"/>
        <v>283437.94101815042</v>
      </c>
      <c r="E56">
        <f t="shared" si="5"/>
        <v>100</v>
      </c>
      <c r="F56" t="str">
        <f t="shared" si="0"/>
        <v/>
      </c>
    </row>
    <row r="57" spans="1:6" x14ac:dyDescent="0.25">
      <c r="A57">
        <f t="shared" si="1"/>
        <v>46</v>
      </c>
      <c r="B57" s="3">
        <f t="shared" si="2"/>
        <v>1535.288847181648</v>
      </c>
      <c r="C57" s="4">
        <f t="shared" si="3"/>
        <v>360.9152232972433</v>
      </c>
      <c r="D57" s="3">
        <f t="shared" si="4"/>
        <v>282977.02579485317</v>
      </c>
      <c r="E57">
        <f t="shared" si="5"/>
        <v>100</v>
      </c>
      <c r="F57" t="str">
        <f t="shared" si="0"/>
        <v/>
      </c>
    </row>
    <row r="58" spans="1:6" x14ac:dyDescent="0.25">
      <c r="A58">
        <f t="shared" si="1"/>
        <v>47</v>
      </c>
      <c r="B58" s="3">
        <f t="shared" si="2"/>
        <v>1532.7922230554548</v>
      </c>
      <c r="C58" s="4">
        <f t="shared" si="3"/>
        <v>363.41184742343648</v>
      </c>
      <c r="D58" s="3">
        <f t="shared" si="4"/>
        <v>282513.61394742975</v>
      </c>
      <c r="E58">
        <f t="shared" si="5"/>
        <v>100</v>
      </c>
      <c r="F58" t="str">
        <f t="shared" si="0"/>
        <v/>
      </c>
    </row>
    <row r="59" spans="1:6" x14ac:dyDescent="0.25">
      <c r="A59">
        <f t="shared" si="1"/>
        <v>48</v>
      </c>
      <c r="B59" s="3">
        <f t="shared" si="2"/>
        <v>1530.282075548578</v>
      </c>
      <c r="C59" s="4">
        <f t="shared" si="3"/>
        <v>365.9219949303133</v>
      </c>
      <c r="D59" s="3">
        <f t="shared" si="4"/>
        <v>282047.69195249944</v>
      </c>
      <c r="E59">
        <f t="shared" si="5"/>
        <v>100</v>
      </c>
      <c r="F59" t="str">
        <f t="shared" si="0"/>
        <v/>
      </c>
    </row>
    <row r="60" spans="1:6" x14ac:dyDescent="0.25">
      <c r="A60">
        <f t="shared" si="1"/>
        <v>49</v>
      </c>
      <c r="B60" s="3">
        <f t="shared" si="2"/>
        <v>1527.758331409372</v>
      </c>
      <c r="C60" s="4">
        <f t="shared" si="3"/>
        <v>368.44573906951928</v>
      </c>
      <c r="D60" s="3">
        <f t="shared" si="4"/>
        <v>281579.2462134299</v>
      </c>
      <c r="E60">
        <f t="shared" si="5"/>
        <v>100</v>
      </c>
      <c r="F60" t="str">
        <f t="shared" si="0"/>
        <v/>
      </c>
    </row>
    <row r="61" spans="1:6" x14ac:dyDescent="0.25">
      <c r="A61">
        <f t="shared" si="1"/>
        <v>50</v>
      </c>
      <c r="B61" s="3">
        <f t="shared" si="2"/>
        <v>1525.220916989412</v>
      </c>
      <c r="C61" s="4">
        <f t="shared" si="3"/>
        <v>370.98315348947926</v>
      </c>
      <c r="D61" s="3">
        <f t="shared" si="4"/>
        <v>281108.26305994042</v>
      </c>
      <c r="E61">
        <f t="shared" si="5"/>
        <v>100</v>
      </c>
      <c r="F61" t="str">
        <f t="shared" si="0"/>
        <v/>
      </c>
    </row>
    <row r="62" spans="1:6" x14ac:dyDescent="0.25">
      <c r="A62">
        <f t="shared" si="1"/>
        <v>51</v>
      </c>
      <c r="B62" s="3">
        <f t="shared" si="2"/>
        <v>1522.6697582413442</v>
      </c>
      <c r="C62" s="4">
        <f t="shared" si="3"/>
        <v>373.53431223754706</v>
      </c>
      <c r="D62" s="3">
        <f t="shared" si="4"/>
        <v>280634.7287477029</v>
      </c>
      <c r="E62">
        <f t="shared" si="5"/>
        <v>100</v>
      </c>
      <c r="F62" t="str">
        <f t="shared" si="0"/>
        <v/>
      </c>
    </row>
    <row r="63" spans="1:6" x14ac:dyDescent="0.25">
      <c r="A63">
        <f t="shared" si="1"/>
        <v>52</v>
      </c>
      <c r="B63" s="3">
        <f t="shared" si="2"/>
        <v>1520.1047807167242</v>
      </c>
      <c r="C63" s="4">
        <f t="shared" si="3"/>
        <v>376.09928976216702</v>
      </c>
      <c r="D63" s="3">
        <f t="shared" si="4"/>
        <v>280158.62945794075</v>
      </c>
      <c r="E63">
        <f t="shared" si="5"/>
        <v>100</v>
      </c>
      <c r="F63" t="str">
        <f t="shared" si="0"/>
        <v/>
      </c>
    </row>
    <row r="64" spans="1:6" x14ac:dyDescent="0.25">
      <c r="A64">
        <f t="shared" si="1"/>
        <v>53</v>
      </c>
      <c r="B64" s="3">
        <f t="shared" si="2"/>
        <v>1517.5259095638457</v>
      </c>
      <c r="C64" s="4">
        <f t="shared" si="3"/>
        <v>378.67816091504551</v>
      </c>
      <c r="D64" s="3">
        <f t="shared" si="4"/>
        <v>279679.95129702572</v>
      </c>
      <c r="E64">
        <f t="shared" si="5"/>
        <v>100</v>
      </c>
      <c r="F64" t="str">
        <f t="shared" si="0"/>
        <v/>
      </c>
    </row>
    <row r="65" spans="1:6" x14ac:dyDescent="0.25">
      <c r="A65">
        <f t="shared" si="1"/>
        <v>54</v>
      </c>
      <c r="B65" s="3">
        <f t="shared" si="2"/>
        <v>1514.933069525556</v>
      </c>
      <c r="C65" s="4">
        <f t="shared" si="3"/>
        <v>381.27100095333526</v>
      </c>
      <c r="D65" s="3">
        <f t="shared" si="4"/>
        <v>279198.68029607239</v>
      </c>
      <c r="E65">
        <f t="shared" si="5"/>
        <v>100</v>
      </c>
      <c r="F65" t="str">
        <f t="shared" si="0"/>
        <v/>
      </c>
    </row>
    <row r="66" spans="1:6" x14ac:dyDescent="0.25">
      <c r="A66">
        <f t="shared" si="1"/>
        <v>55</v>
      </c>
      <c r="B66" s="3">
        <f t="shared" si="2"/>
        <v>1512.326184937059</v>
      </c>
      <c r="C66" s="4">
        <f t="shared" si="3"/>
        <v>383.87788554183226</v>
      </c>
      <c r="D66" s="3">
        <f t="shared" si="4"/>
        <v>278714.80241053057</v>
      </c>
      <c r="E66">
        <f t="shared" si="5"/>
        <v>100</v>
      </c>
      <c r="F66" t="str">
        <f t="shared" si="0"/>
        <v/>
      </c>
    </row>
    <row r="67" spans="1:6" x14ac:dyDescent="0.25">
      <c r="A67">
        <f t="shared" si="1"/>
        <v>56</v>
      </c>
      <c r="B67" s="3">
        <f t="shared" si="2"/>
        <v>1509.7051797237073</v>
      </c>
      <c r="C67" s="4">
        <f t="shared" si="3"/>
        <v>386.49889075518399</v>
      </c>
      <c r="D67" s="3">
        <f t="shared" si="4"/>
        <v>278228.30351977539</v>
      </c>
      <c r="E67">
        <f t="shared" si="5"/>
        <v>100</v>
      </c>
      <c r="F67" t="str">
        <f t="shared" si="0"/>
        <v/>
      </c>
    </row>
    <row r="68" spans="1:6" x14ac:dyDescent="0.25">
      <c r="A68">
        <f t="shared" si="1"/>
        <v>57</v>
      </c>
      <c r="B68" s="3">
        <f t="shared" si="2"/>
        <v>1507.0699773987835</v>
      </c>
      <c r="C68" s="4">
        <f t="shared" si="3"/>
        <v>389.13409308010773</v>
      </c>
      <c r="D68" s="3">
        <f t="shared" si="4"/>
        <v>277739.16942669527</v>
      </c>
      <c r="E68">
        <f t="shared" si="5"/>
        <v>100</v>
      </c>
      <c r="F68" t="str">
        <f t="shared" si="0"/>
        <v/>
      </c>
    </row>
    <row r="69" spans="1:6" x14ac:dyDescent="0.25">
      <c r="A69">
        <f t="shared" si="1"/>
        <v>58</v>
      </c>
      <c r="B69" s="3">
        <f t="shared" si="2"/>
        <v>1504.4205010612661</v>
      </c>
      <c r="C69" s="4">
        <f t="shared" si="3"/>
        <v>391.78356941762513</v>
      </c>
      <c r="D69" s="3">
        <f t="shared" si="4"/>
        <v>277247.38585727767</v>
      </c>
      <c r="E69">
        <f t="shared" si="5"/>
        <v>100</v>
      </c>
      <c r="F69" t="str">
        <f t="shared" si="0"/>
        <v/>
      </c>
    </row>
    <row r="70" spans="1:6" x14ac:dyDescent="0.25">
      <c r="A70">
        <f t="shared" si="1"/>
        <v>59</v>
      </c>
      <c r="B70" s="3">
        <f t="shared" si="2"/>
        <v>1501.7566733935873</v>
      </c>
      <c r="C70" s="4">
        <f t="shared" si="3"/>
        <v>394.44739708530392</v>
      </c>
      <c r="D70" s="3">
        <f t="shared" si="4"/>
        <v>276752.93846019235</v>
      </c>
      <c r="E70">
        <f t="shared" si="5"/>
        <v>100</v>
      </c>
      <c r="F70" t="str">
        <f t="shared" si="0"/>
        <v/>
      </c>
    </row>
    <row r="71" spans="1:6" x14ac:dyDescent="0.25">
      <c r="A71">
        <f t="shared" si="1"/>
        <v>60</v>
      </c>
      <c r="B71" s="3">
        <f t="shared" si="2"/>
        <v>1499.0784166593751</v>
      </c>
      <c r="C71" s="4">
        <f t="shared" si="3"/>
        <v>397.12565381951617</v>
      </c>
      <c r="D71" s="3">
        <f t="shared" si="4"/>
        <v>276255.81280637282</v>
      </c>
      <c r="E71">
        <f t="shared" si="5"/>
        <v>100</v>
      </c>
      <c r="F71" t="str">
        <f t="shared" si="0"/>
        <v/>
      </c>
    </row>
    <row r="72" spans="1:6" x14ac:dyDescent="0.25">
      <c r="A72">
        <f t="shared" si="1"/>
        <v>61</v>
      </c>
      <c r="B72" s="3">
        <f t="shared" si="2"/>
        <v>1496.385652701186</v>
      </c>
      <c r="C72" s="4">
        <f t="shared" si="3"/>
        <v>399.81841777770524</v>
      </c>
      <c r="D72" s="3">
        <f t="shared" si="4"/>
        <v>275755.99438859511</v>
      </c>
      <c r="E72">
        <f t="shared" si="5"/>
        <v>100</v>
      </c>
      <c r="F72" t="str">
        <f t="shared" si="0"/>
        <v/>
      </c>
    </row>
    <row r="73" spans="1:6" x14ac:dyDescent="0.25">
      <c r="A73">
        <f t="shared" si="1"/>
        <v>62</v>
      </c>
      <c r="B73" s="3">
        <f t="shared" si="2"/>
        <v>1493.6783029382234</v>
      </c>
      <c r="C73" s="4">
        <f t="shared" si="3"/>
        <v>402.52576754066786</v>
      </c>
      <c r="D73" s="3">
        <f t="shared" si="4"/>
        <v>275253.46862105443</v>
      </c>
      <c r="E73">
        <f t="shared" si="5"/>
        <v>100</v>
      </c>
      <c r="F73" t="str">
        <f t="shared" si="0"/>
        <v/>
      </c>
    </row>
    <row r="74" spans="1:6" x14ac:dyDescent="0.25">
      <c r="A74">
        <f t="shared" si="1"/>
        <v>63</v>
      </c>
      <c r="B74" s="3">
        <f t="shared" si="2"/>
        <v>1490.9562883640449</v>
      </c>
      <c r="C74" s="4">
        <f t="shared" si="3"/>
        <v>405.24778211484636</v>
      </c>
      <c r="D74" s="3">
        <f t="shared" si="4"/>
        <v>274748.2208389396</v>
      </c>
      <c r="E74">
        <f t="shared" si="5"/>
        <v>100</v>
      </c>
      <c r="F74" t="str">
        <f t="shared" si="0"/>
        <v/>
      </c>
    </row>
    <row r="75" spans="1:6" x14ac:dyDescent="0.25">
      <c r="A75">
        <f t="shared" si="1"/>
        <v>64</v>
      </c>
      <c r="B75" s="3">
        <f t="shared" si="2"/>
        <v>1488.2195295442561</v>
      </c>
      <c r="C75" s="4">
        <f t="shared" si="3"/>
        <v>407.98454093463511</v>
      </c>
      <c r="D75" s="3">
        <f t="shared" si="4"/>
        <v>274240.23629800498</v>
      </c>
      <c r="E75">
        <f t="shared" si="5"/>
        <v>100</v>
      </c>
      <c r="F75" t="str">
        <f t="shared" si="0"/>
        <v/>
      </c>
    </row>
    <row r="76" spans="1:6" x14ac:dyDescent="0.25">
      <c r="A76">
        <f t="shared" si="1"/>
        <v>65</v>
      </c>
      <c r="B76" s="3">
        <f t="shared" si="2"/>
        <v>1485.4679466141936</v>
      </c>
      <c r="C76" s="4">
        <f t="shared" si="3"/>
        <v>410.73612386469767</v>
      </c>
      <c r="D76" s="3">
        <f t="shared" si="4"/>
        <v>273729.50017414027</v>
      </c>
      <c r="E76">
        <f t="shared" si="5"/>
        <v>100</v>
      </c>
      <c r="F76" t="str">
        <f t="shared" si="0"/>
        <v/>
      </c>
    </row>
    <row r="77" spans="1:6" x14ac:dyDescent="0.25">
      <c r="A77">
        <f t="shared" si="1"/>
        <v>66</v>
      </c>
      <c r="B77" s="3">
        <f t="shared" si="2"/>
        <v>1482.7014592765934</v>
      </c>
      <c r="C77" s="4">
        <f t="shared" si="3"/>
        <v>413.50261120229789</v>
      </c>
      <c r="D77" s="3">
        <f t="shared" si="4"/>
        <v>273215.99756293796</v>
      </c>
      <c r="E77">
        <f t="shared" si="5"/>
        <v>100</v>
      </c>
      <c r="F77" t="str">
        <f t="shared" ref="F77:F140" si="6">IF(D77&lt;0,"Paid","")</f>
        <v/>
      </c>
    </row>
    <row r="78" spans="1:6" x14ac:dyDescent="0.25">
      <c r="A78">
        <f t="shared" ref="A78:A141" si="7">IF(A77="","",IF(F77="Paid","",IF((A77+1)&gt;($B$8*12),"",A77+1)))</f>
        <v>67</v>
      </c>
      <c r="B78" s="3">
        <f t="shared" ref="B78:B141" si="8">IF(A78="","",D77*$B$7/12)</f>
        <v>1479.9199867992475</v>
      </c>
      <c r="C78" s="4">
        <f t="shared" ref="C78:C141" si="9">IF(A78="","",$B$9-B78)</f>
        <v>416.2840836796438</v>
      </c>
      <c r="D78" s="3">
        <f t="shared" ref="D78:D141" si="10">IF(A78="","",D77-C78-E78)</f>
        <v>272699.71347925829</v>
      </c>
      <c r="E78">
        <f t="shared" ref="E78:E141" si="11">IF(A78="","",IF(A78&gt;=$E$6,$E$5,0))</f>
        <v>100</v>
      </c>
      <c r="F78" t="str">
        <f t="shared" si="6"/>
        <v/>
      </c>
    </row>
    <row r="79" spans="1:6" x14ac:dyDescent="0.25">
      <c r="A79">
        <f t="shared" si="7"/>
        <v>68</v>
      </c>
      <c r="B79" s="3">
        <f t="shared" si="8"/>
        <v>1477.1234480126493</v>
      </c>
      <c r="C79" s="4">
        <f t="shared" si="9"/>
        <v>419.08062246624195</v>
      </c>
      <c r="D79" s="3">
        <f t="shared" si="10"/>
        <v>272180.63285679207</v>
      </c>
      <c r="E79">
        <f t="shared" si="11"/>
        <v>100</v>
      </c>
      <c r="F79" t="str">
        <f t="shared" si="6"/>
        <v/>
      </c>
    </row>
    <row r="80" spans="1:6" x14ac:dyDescent="0.25">
      <c r="A80">
        <f t="shared" si="7"/>
        <v>69</v>
      </c>
      <c r="B80" s="3">
        <f t="shared" si="8"/>
        <v>1474.3117613076238</v>
      </c>
      <c r="C80" s="4">
        <f t="shared" si="9"/>
        <v>421.89230917126747</v>
      </c>
      <c r="D80" s="3">
        <f t="shared" si="10"/>
        <v>271658.74054762081</v>
      </c>
      <c r="E80">
        <f t="shared" si="11"/>
        <v>100</v>
      </c>
      <c r="F80" t="str">
        <f t="shared" si="6"/>
        <v/>
      </c>
    </row>
    <row r="81" spans="1:6" x14ac:dyDescent="0.25">
      <c r="A81">
        <f t="shared" si="7"/>
        <v>70</v>
      </c>
      <c r="B81" s="3">
        <f t="shared" si="8"/>
        <v>1471.4848446329461</v>
      </c>
      <c r="C81" s="4">
        <f t="shared" si="9"/>
        <v>424.71922584594518</v>
      </c>
      <c r="D81" s="3">
        <f t="shared" si="10"/>
        <v>271134.02132177487</v>
      </c>
      <c r="E81">
        <f t="shared" si="11"/>
        <v>100</v>
      </c>
      <c r="F81" t="str">
        <f t="shared" si="6"/>
        <v/>
      </c>
    </row>
    <row r="82" spans="1:6" x14ac:dyDescent="0.25">
      <c r="A82">
        <f t="shared" si="7"/>
        <v>71</v>
      </c>
      <c r="B82" s="3">
        <f t="shared" si="8"/>
        <v>1468.6426154929475</v>
      </c>
      <c r="C82" s="4">
        <f t="shared" si="9"/>
        <v>427.56145498594378</v>
      </c>
      <c r="D82" s="3">
        <f t="shared" si="10"/>
        <v>270606.45986678894</v>
      </c>
      <c r="E82">
        <f t="shared" si="11"/>
        <v>100</v>
      </c>
      <c r="F82" t="str">
        <f t="shared" si="6"/>
        <v/>
      </c>
    </row>
    <row r="83" spans="1:6" x14ac:dyDescent="0.25">
      <c r="A83">
        <f t="shared" si="7"/>
        <v>72</v>
      </c>
      <c r="B83" s="3">
        <f t="shared" si="8"/>
        <v>1465.7849909451068</v>
      </c>
      <c r="C83" s="4">
        <f t="shared" si="9"/>
        <v>430.4190795337845</v>
      </c>
      <c r="D83" s="3">
        <f t="shared" si="10"/>
        <v>270076.04078725516</v>
      </c>
      <c r="E83">
        <f t="shared" si="11"/>
        <v>100</v>
      </c>
      <c r="F83" t="str">
        <f t="shared" si="6"/>
        <v/>
      </c>
    </row>
    <row r="84" spans="1:6" x14ac:dyDescent="0.25">
      <c r="A84">
        <f t="shared" si="7"/>
        <v>73</v>
      </c>
      <c r="B84" s="3">
        <f t="shared" si="8"/>
        <v>1462.9118875976321</v>
      </c>
      <c r="C84" s="4">
        <f t="shared" si="9"/>
        <v>433.29218288125912</v>
      </c>
      <c r="D84" s="3">
        <f t="shared" si="10"/>
        <v>269542.74860437389</v>
      </c>
      <c r="E84">
        <f t="shared" si="11"/>
        <v>100</v>
      </c>
      <c r="F84" t="str">
        <f t="shared" si="6"/>
        <v/>
      </c>
    </row>
    <row r="85" spans="1:6" x14ac:dyDescent="0.25">
      <c r="A85">
        <f t="shared" si="7"/>
        <v>74</v>
      </c>
      <c r="B85" s="3">
        <f t="shared" si="8"/>
        <v>1460.0232216070253</v>
      </c>
      <c r="C85" s="4">
        <f t="shared" si="9"/>
        <v>436.18084887186592</v>
      </c>
      <c r="D85" s="3">
        <f t="shared" si="10"/>
        <v>269006.56775550201</v>
      </c>
      <c r="E85">
        <f t="shared" si="11"/>
        <v>100</v>
      </c>
      <c r="F85" t="str">
        <f t="shared" si="6"/>
        <v/>
      </c>
    </row>
    <row r="86" spans="1:6" x14ac:dyDescent="0.25">
      <c r="A86">
        <f t="shared" si="7"/>
        <v>75</v>
      </c>
      <c r="B86" s="3">
        <f t="shared" si="8"/>
        <v>1457.1189086756358</v>
      </c>
      <c r="C86" s="4">
        <f t="shared" si="9"/>
        <v>439.08516180325546</v>
      </c>
      <c r="D86" s="3">
        <f t="shared" si="10"/>
        <v>268467.48259369878</v>
      </c>
      <c r="E86">
        <f t="shared" si="11"/>
        <v>100</v>
      </c>
      <c r="F86" t="str">
        <f t="shared" si="6"/>
        <v/>
      </c>
    </row>
    <row r="87" spans="1:6" x14ac:dyDescent="0.25">
      <c r="A87">
        <f t="shared" si="7"/>
        <v>76</v>
      </c>
      <c r="B87" s="3">
        <f t="shared" si="8"/>
        <v>1454.1988640492018</v>
      </c>
      <c r="C87" s="4">
        <f t="shared" si="9"/>
        <v>442.00520642968945</v>
      </c>
      <c r="D87" s="3">
        <f t="shared" si="10"/>
        <v>267925.47738726909</v>
      </c>
      <c r="E87">
        <f t="shared" si="11"/>
        <v>100</v>
      </c>
      <c r="F87" t="str">
        <f t="shared" si="6"/>
        <v/>
      </c>
    </row>
    <row r="88" spans="1:6" x14ac:dyDescent="0.25">
      <c r="A88">
        <f t="shared" si="7"/>
        <v>77</v>
      </c>
      <c r="B88" s="3">
        <f t="shared" si="8"/>
        <v>1451.2630025143742</v>
      </c>
      <c r="C88" s="4">
        <f t="shared" si="9"/>
        <v>444.94106796451706</v>
      </c>
      <c r="D88" s="3">
        <f t="shared" si="10"/>
        <v>267380.53631930455</v>
      </c>
      <c r="E88">
        <f t="shared" si="11"/>
        <v>100</v>
      </c>
      <c r="F88" t="str">
        <f t="shared" si="6"/>
        <v/>
      </c>
    </row>
    <row r="89" spans="1:6" x14ac:dyDescent="0.25">
      <c r="A89">
        <f t="shared" si="7"/>
        <v>78</v>
      </c>
      <c r="B89" s="3">
        <f t="shared" si="8"/>
        <v>1448.3112383962332</v>
      </c>
      <c r="C89" s="4">
        <f t="shared" si="9"/>
        <v>447.89283208265806</v>
      </c>
      <c r="D89" s="3">
        <f t="shared" si="10"/>
        <v>266832.64348722191</v>
      </c>
      <c r="E89">
        <f t="shared" si="11"/>
        <v>100</v>
      </c>
      <c r="F89" t="str">
        <f t="shared" si="6"/>
        <v/>
      </c>
    </row>
    <row r="90" spans="1:6" x14ac:dyDescent="0.25">
      <c r="A90">
        <f t="shared" si="7"/>
        <v>79</v>
      </c>
      <c r="B90" s="3">
        <f t="shared" si="8"/>
        <v>1445.3434855557853</v>
      </c>
      <c r="C90" s="4">
        <f t="shared" si="9"/>
        <v>450.86058492310599</v>
      </c>
      <c r="D90" s="3">
        <f t="shared" si="10"/>
        <v>266281.78290229879</v>
      </c>
      <c r="E90">
        <f t="shared" si="11"/>
        <v>100</v>
      </c>
      <c r="F90" t="str">
        <f t="shared" si="6"/>
        <v/>
      </c>
    </row>
    <row r="91" spans="1:6" x14ac:dyDescent="0.25">
      <c r="A91">
        <f t="shared" si="7"/>
        <v>80</v>
      </c>
      <c r="B91" s="3">
        <f t="shared" si="8"/>
        <v>1442.3596573874518</v>
      </c>
      <c r="C91" s="4">
        <f t="shared" si="9"/>
        <v>453.84441309143949</v>
      </c>
      <c r="D91" s="3">
        <f t="shared" si="10"/>
        <v>265727.93848920736</v>
      </c>
      <c r="E91">
        <f t="shared" si="11"/>
        <v>100</v>
      </c>
      <c r="F91" t="str">
        <f t="shared" si="6"/>
        <v/>
      </c>
    </row>
    <row r="92" spans="1:6" x14ac:dyDescent="0.25">
      <c r="A92">
        <f t="shared" si="7"/>
        <v>81</v>
      </c>
      <c r="B92" s="3">
        <f t="shared" si="8"/>
        <v>1439.3596668165399</v>
      </c>
      <c r="C92" s="4">
        <f t="shared" si="9"/>
        <v>456.8444036623514</v>
      </c>
      <c r="D92" s="3">
        <f t="shared" si="10"/>
        <v>265171.09408554499</v>
      </c>
      <c r="E92">
        <f t="shared" si="11"/>
        <v>100</v>
      </c>
      <c r="F92" t="str">
        <f t="shared" si="6"/>
        <v/>
      </c>
    </row>
    <row r="93" spans="1:6" x14ac:dyDescent="0.25">
      <c r="A93">
        <f t="shared" si="7"/>
        <v>82</v>
      </c>
      <c r="B93" s="3">
        <f t="shared" si="8"/>
        <v>1436.3434262967021</v>
      </c>
      <c r="C93" s="4">
        <f t="shared" si="9"/>
        <v>459.86064418218916</v>
      </c>
      <c r="D93" s="3">
        <f t="shared" si="10"/>
        <v>264611.2334413628</v>
      </c>
      <c r="E93">
        <f t="shared" si="11"/>
        <v>100</v>
      </c>
      <c r="F93" t="str">
        <f t="shared" si="6"/>
        <v/>
      </c>
    </row>
    <row r="94" spans="1:6" x14ac:dyDescent="0.25">
      <c r="A94">
        <f t="shared" si="7"/>
        <v>83</v>
      </c>
      <c r="B94" s="3">
        <f t="shared" si="8"/>
        <v>1433.3108478073818</v>
      </c>
      <c r="C94" s="4">
        <f t="shared" si="9"/>
        <v>462.89322267150942</v>
      </c>
      <c r="D94" s="3">
        <f t="shared" si="10"/>
        <v>264048.34021869127</v>
      </c>
      <c r="E94">
        <f t="shared" si="11"/>
        <v>100</v>
      </c>
      <c r="F94" t="str">
        <f t="shared" si="6"/>
        <v/>
      </c>
    </row>
    <row r="95" spans="1:6" x14ac:dyDescent="0.25">
      <c r="A95">
        <f t="shared" si="7"/>
        <v>84</v>
      </c>
      <c r="B95" s="3">
        <f t="shared" si="8"/>
        <v>1430.2618428512444</v>
      </c>
      <c r="C95" s="4">
        <f t="shared" si="9"/>
        <v>465.94222762764684</v>
      </c>
      <c r="D95" s="3">
        <f t="shared" si="10"/>
        <v>263482.3979910636</v>
      </c>
      <c r="E95">
        <f t="shared" si="11"/>
        <v>100</v>
      </c>
      <c r="F95" t="str">
        <f t="shared" si="6"/>
        <v/>
      </c>
    </row>
    <row r="96" spans="1:6" x14ac:dyDescent="0.25">
      <c r="A96">
        <f t="shared" si="7"/>
        <v>85</v>
      </c>
      <c r="B96" s="3">
        <f t="shared" si="8"/>
        <v>1427.1963224515946</v>
      </c>
      <c r="C96" s="4">
        <f t="shared" si="9"/>
        <v>469.00774802729666</v>
      </c>
      <c r="D96" s="3">
        <f t="shared" si="10"/>
        <v>262913.39024303632</v>
      </c>
      <c r="E96">
        <f t="shared" si="11"/>
        <v>100</v>
      </c>
      <c r="F96" t="str">
        <f t="shared" si="6"/>
        <v/>
      </c>
    </row>
    <row r="97" spans="1:6" x14ac:dyDescent="0.25">
      <c r="A97">
        <f t="shared" si="7"/>
        <v>86</v>
      </c>
      <c r="B97" s="3">
        <f t="shared" si="8"/>
        <v>1424.11419714978</v>
      </c>
      <c r="C97" s="4">
        <f t="shared" si="9"/>
        <v>472.08987332911124</v>
      </c>
      <c r="D97" s="3">
        <f t="shared" si="10"/>
        <v>262341.30036970723</v>
      </c>
      <c r="E97">
        <f t="shared" si="11"/>
        <v>100</v>
      </c>
      <c r="F97" t="str">
        <f t="shared" si="6"/>
        <v/>
      </c>
    </row>
    <row r="98" spans="1:6" x14ac:dyDescent="0.25">
      <c r="A98">
        <f t="shared" si="7"/>
        <v>87</v>
      </c>
      <c r="B98" s="3">
        <f t="shared" si="8"/>
        <v>1421.0153770025809</v>
      </c>
      <c r="C98" s="4">
        <f t="shared" si="9"/>
        <v>475.18869347631039</v>
      </c>
      <c r="D98" s="3">
        <f t="shared" si="10"/>
        <v>261766.11167623091</v>
      </c>
      <c r="E98">
        <f t="shared" si="11"/>
        <v>100</v>
      </c>
      <c r="F98" t="str">
        <f t="shared" si="6"/>
        <v/>
      </c>
    </row>
    <row r="99" spans="1:6" x14ac:dyDescent="0.25">
      <c r="A99">
        <f t="shared" si="7"/>
        <v>88</v>
      </c>
      <c r="B99" s="3">
        <f t="shared" si="8"/>
        <v>1417.899771579584</v>
      </c>
      <c r="C99" s="4">
        <f t="shared" si="9"/>
        <v>478.30429889930724</v>
      </c>
      <c r="D99" s="3">
        <f t="shared" si="10"/>
        <v>261187.8073773316</v>
      </c>
      <c r="E99">
        <f t="shared" si="11"/>
        <v>100</v>
      </c>
      <c r="F99" t="str">
        <f t="shared" si="6"/>
        <v/>
      </c>
    </row>
    <row r="100" spans="1:6" x14ac:dyDescent="0.25">
      <c r="A100">
        <f t="shared" si="7"/>
        <v>89</v>
      </c>
      <c r="B100" s="3">
        <f t="shared" si="8"/>
        <v>1414.7672899605461</v>
      </c>
      <c r="C100" s="4">
        <f t="shared" si="9"/>
        <v>481.43678051834513</v>
      </c>
      <c r="D100" s="3">
        <f t="shared" si="10"/>
        <v>260606.37059681324</v>
      </c>
      <c r="E100">
        <f t="shared" si="11"/>
        <v>100</v>
      </c>
      <c r="F100" t="str">
        <f t="shared" si="6"/>
        <v/>
      </c>
    </row>
    <row r="101" spans="1:6" x14ac:dyDescent="0.25">
      <c r="A101">
        <f t="shared" si="7"/>
        <v>90</v>
      </c>
      <c r="B101" s="3">
        <f t="shared" si="8"/>
        <v>1411.6178407327386</v>
      </c>
      <c r="C101" s="4">
        <f t="shared" si="9"/>
        <v>484.58622974615264</v>
      </c>
      <c r="D101" s="3">
        <f t="shared" si="10"/>
        <v>260021.7843670671</v>
      </c>
      <c r="E101">
        <f t="shared" si="11"/>
        <v>100</v>
      </c>
      <c r="F101" t="str">
        <f t="shared" si="6"/>
        <v/>
      </c>
    </row>
    <row r="102" spans="1:6" x14ac:dyDescent="0.25">
      <c r="A102">
        <f t="shared" si="7"/>
        <v>91</v>
      </c>
      <c r="B102" s="3">
        <f t="shared" si="8"/>
        <v>1408.4513319882801</v>
      </c>
      <c r="C102" s="4">
        <f t="shared" si="9"/>
        <v>487.75273849061114</v>
      </c>
      <c r="D102" s="3">
        <f t="shared" si="10"/>
        <v>259434.03162857649</v>
      </c>
      <c r="E102">
        <f t="shared" si="11"/>
        <v>100</v>
      </c>
      <c r="F102" t="str">
        <f t="shared" si="6"/>
        <v/>
      </c>
    </row>
    <row r="103" spans="1:6" x14ac:dyDescent="0.25">
      <c r="A103">
        <f t="shared" si="7"/>
        <v>92</v>
      </c>
      <c r="B103" s="3">
        <f t="shared" si="8"/>
        <v>1405.267671321456</v>
      </c>
      <c r="C103" s="4">
        <f t="shared" si="9"/>
        <v>490.93639915743529</v>
      </c>
      <c r="D103" s="3">
        <f t="shared" si="10"/>
        <v>258843.09522941906</v>
      </c>
      <c r="E103">
        <f t="shared" si="11"/>
        <v>100</v>
      </c>
      <c r="F103" t="str">
        <f t="shared" si="6"/>
        <v/>
      </c>
    </row>
    <row r="104" spans="1:6" x14ac:dyDescent="0.25">
      <c r="A104">
        <f t="shared" si="7"/>
        <v>93</v>
      </c>
      <c r="B104" s="3">
        <f t="shared" si="8"/>
        <v>1402.0667658260199</v>
      </c>
      <c r="C104" s="4">
        <f t="shared" si="9"/>
        <v>494.13730465287131</v>
      </c>
      <c r="D104" s="3">
        <f t="shared" si="10"/>
        <v>258248.9579247662</v>
      </c>
      <c r="E104">
        <f t="shared" si="11"/>
        <v>100</v>
      </c>
      <c r="F104" t="str">
        <f t="shared" si="6"/>
        <v/>
      </c>
    </row>
    <row r="105" spans="1:6" x14ac:dyDescent="0.25">
      <c r="A105">
        <f t="shared" si="7"/>
        <v>94</v>
      </c>
      <c r="B105" s="3">
        <f t="shared" si="8"/>
        <v>1398.8485220924838</v>
      </c>
      <c r="C105" s="4">
        <f t="shared" si="9"/>
        <v>497.35554838640746</v>
      </c>
      <c r="D105" s="3">
        <f t="shared" si="10"/>
        <v>257651.6023763798</v>
      </c>
      <c r="E105">
        <f t="shared" si="11"/>
        <v>100</v>
      </c>
      <c r="F105" t="str">
        <f t="shared" si="6"/>
        <v/>
      </c>
    </row>
    <row r="106" spans="1:6" x14ac:dyDescent="0.25">
      <c r="A106">
        <f t="shared" si="7"/>
        <v>95</v>
      </c>
      <c r="B106" s="3">
        <f t="shared" si="8"/>
        <v>1395.6128462053905</v>
      </c>
      <c r="C106" s="4">
        <f t="shared" si="9"/>
        <v>500.59122427350076</v>
      </c>
      <c r="D106" s="3">
        <f t="shared" si="10"/>
        <v>257051.01115210631</v>
      </c>
      <c r="E106">
        <f t="shared" si="11"/>
        <v>100</v>
      </c>
      <c r="F106" t="str">
        <f t="shared" si="6"/>
        <v/>
      </c>
    </row>
    <row r="107" spans="1:6" x14ac:dyDescent="0.25">
      <c r="A107">
        <f t="shared" si="7"/>
        <v>96</v>
      </c>
      <c r="B107" s="3">
        <f t="shared" si="8"/>
        <v>1392.3596437405758</v>
      </c>
      <c r="C107" s="4">
        <f t="shared" si="9"/>
        <v>503.84442673831541</v>
      </c>
      <c r="D107" s="3">
        <f t="shared" si="10"/>
        <v>256447.16672536801</v>
      </c>
      <c r="E107">
        <f t="shared" si="11"/>
        <v>100</v>
      </c>
      <c r="F107" t="str">
        <f t="shared" si="6"/>
        <v/>
      </c>
    </row>
    <row r="108" spans="1:6" x14ac:dyDescent="0.25">
      <c r="A108">
        <f t="shared" si="7"/>
        <v>97</v>
      </c>
      <c r="B108" s="3">
        <f t="shared" si="8"/>
        <v>1389.0888197624101</v>
      </c>
      <c r="C108" s="4">
        <f t="shared" si="9"/>
        <v>507.11525071648111</v>
      </c>
      <c r="D108" s="3">
        <f t="shared" si="10"/>
        <v>255840.05147465153</v>
      </c>
      <c r="E108">
        <f t="shared" si="11"/>
        <v>100</v>
      </c>
      <c r="F108" t="str">
        <f t="shared" si="6"/>
        <v/>
      </c>
    </row>
    <row r="109" spans="1:6" x14ac:dyDescent="0.25">
      <c r="A109">
        <f t="shared" si="7"/>
        <v>98</v>
      </c>
      <c r="B109" s="3">
        <f t="shared" si="8"/>
        <v>1385.800278821029</v>
      </c>
      <c r="C109" s="4">
        <f t="shared" si="9"/>
        <v>510.40379165786226</v>
      </c>
      <c r="D109" s="3">
        <f t="shared" si="10"/>
        <v>255229.64768299367</v>
      </c>
      <c r="E109">
        <f t="shared" si="11"/>
        <v>100</v>
      </c>
      <c r="F109" t="str">
        <f t="shared" si="6"/>
        <v/>
      </c>
    </row>
    <row r="110" spans="1:6" x14ac:dyDescent="0.25">
      <c r="A110">
        <f t="shared" si="7"/>
        <v>99</v>
      </c>
      <c r="B110" s="3">
        <f t="shared" si="8"/>
        <v>1382.4939249495492</v>
      </c>
      <c r="C110" s="4">
        <f t="shared" si="9"/>
        <v>513.71014552934207</v>
      </c>
      <c r="D110" s="3">
        <f t="shared" si="10"/>
        <v>254615.93753746434</v>
      </c>
      <c r="E110">
        <f t="shared" si="11"/>
        <v>100</v>
      </c>
      <c r="F110" t="str">
        <f t="shared" si="6"/>
        <v/>
      </c>
    </row>
    <row r="111" spans="1:6" x14ac:dyDescent="0.25">
      <c r="A111">
        <f t="shared" si="7"/>
        <v>100</v>
      </c>
      <c r="B111" s="3">
        <f t="shared" si="8"/>
        <v>1379.1696616612653</v>
      </c>
      <c r="C111" s="4">
        <f t="shared" si="9"/>
        <v>517.03440881762594</v>
      </c>
      <c r="D111" s="3">
        <f t="shared" si="10"/>
        <v>253998.90312864672</v>
      </c>
      <c r="E111">
        <f t="shared" si="11"/>
        <v>100</v>
      </c>
      <c r="F111" t="str">
        <f t="shared" si="6"/>
        <v/>
      </c>
    </row>
    <row r="112" spans="1:6" x14ac:dyDescent="0.25">
      <c r="A112">
        <f t="shared" si="7"/>
        <v>101</v>
      </c>
      <c r="B112" s="3">
        <f t="shared" si="8"/>
        <v>1375.8273919468365</v>
      </c>
      <c r="C112" s="4">
        <f t="shared" si="9"/>
        <v>520.37667853205471</v>
      </c>
      <c r="D112" s="3">
        <f t="shared" si="10"/>
        <v>253378.52645011467</v>
      </c>
      <c r="E112">
        <f t="shared" si="11"/>
        <v>100</v>
      </c>
      <c r="F112" t="str">
        <f t="shared" si="6"/>
        <v/>
      </c>
    </row>
    <row r="113" spans="1:6" x14ac:dyDescent="0.25">
      <c r="A113">
        <f t="shared" si="7"/>
        <v>102</v>
      </c>
      <c r="B113" s="3">
        <f t="shared" si="8"/>
        <v>1372.4670182714544</v>
      </c>
      <c r="C113" s="4">
        <f t="shared" si="9"/>
        <v>523.73705220743682</v>
      </c>
      <c r="D113" s="3">
        <f t="shared" si="10"/>
        <v>252754.78939790724</v>
      </c>
      <c r="E113">
        <f t="shared" si="11"/>
        <v>100</v>
      </c>
      <c r="F113" t="str">
        <f t="shared" si="6"/>
        <v/>
      </c>
    </row>
    <row r="114" spans="1:6" x14ac:dyDescent="0.25">
      <c r="A114">
        <f t="shared" si="7"/>
        <v>103</v>
      </c>
      <c r="B114" s="3">
        <f t="shared" si="8"/>
        <v>1369.0884425719976</v>
      </c>
      <c r="C114" s="4">
        <f t="shared" si="9"/>
        <v>527.11562790689368</v>
      </c>
      <c r="D114" s="3">
        <f t="shared" si="10"/>
        <v>252127.67377000034</v>
      </c>
      <c r="E114">
        <f t="shared" si="11"/>
        <v>100</v>
      </c>
      <c r="F114" t="str">
        <f t="shared" si="6"/>
        <v/>
      </c>
    </row>
    <row r="115" spans="1:6" x14ac:dyDescent="0.25">
      <c r="A115">
        <f t="shared" si="7"/>
        <v>104</v>
      </c>
      <c r="B115" s="3">
        <f t="shared" si="8"/>
        <v>1365.6915662541687</v>
      </c>
      <c r="C115" s="4">
        <f t="shared" si="9"/>
        <v>530.51250422472253</v>
      </c>
      <c r="D115" s="3">
        <f t="shared" si="10"/>
        <v>251497.16126577562</v>
      </c>
      <c r="E115">
        <f t="shared" si="11"/>
        <v>100</v>
      </c>
      <c r="F115" t="str">
        <f t="shared" si="6"/>
        <v/>
      </c>
    </row>
    <row r="116" spans="1:6" x14ac:dyDescent="0.25">
      <c r="A116">
        <f t="shared" si="7"/>
        <v>105</v>
      </c>
      <c r="B116" s="3">
        <f t="shared" si="8"/>
        <v>1362.2762901896178</v>
      </c>
      <c r="C116" s="4">
        <f t="shared" si="9"/>
        <v>533.92778028927341</v>
      </c>
      <c r="D116" s="3">
        <f t="shared" si="10"/>
        <v>250863.23348548636</v>
      </c>
      <c r="E116">
        <f t="shared" si="11"/>
        <v>100</v>
      </c>
      <c r="F116" t="str">
        <f t="shared" si="6"/>
        <v/>
      </c>
    </row>
    <row r="117" spans="1:6" x14ac:dyDescent="0.25">
      <c r="A117">
        <f t="shared" si="7"/>
        <v>106</v>
      </c>
      <c r="B117" s="3">
        <f t="shared" si="8"/>
        <v>1358.8425147130513</v>
      </c>
      <c r="C117" s="4">
        <f t="shared" si="9"/>
        <v>537.36155576583997</v>
      </c>
      <c r="D117" s="3">
        <f t="shared" si="10"/>
        <v>250225.87192972051</v>
      </c>
      <c r="E117">
        <f t="shared" si="11"/>
        <v>100</v>
      </c>
      <c r="F117" t="str">
        <f t="shared" si="6"/>
        <v/>
      </c>
    </row>
    <row r="118" spans="1:6" x14ac:dyDescent="0.25">
      <c r="A118">
        <f t="shared" si="7"/>
        <v>107</v>
      </c>
      <c r="B118" s="3">
        <f t="shared" si="8"/>
        <v>1355.3901396193194</v>
      </c>
      <c r="C118" s="4">
        <f t="shared" si="9"/>
        <v>540.81393085957188</v>
      </c>
      <c r="D118" s="3">
        <f t="shared" si="10"/>
        <v>249585.05799886092</v>
      </c>
      <c r="E118">
        <f t="shared" si="11"/>
        <v>100</v>
      </c>
      <c r="F118" t="str">
        <f t="shared" si="6"/>
        <v/>
      </c>
    </row>
    <row r="119" spans="1:6" x14ac:dyDescent="0.25">
      <c r="A119">
        <f t="shared" si="7"/>
        <v>108</v>
      </c>
      <c r="B119" s="3">
        <f t="shared" si="8"/>
        <v>1351.9190641604966</v>
      </c>
      <c r="C119" s="4">
        <f t="shared" si="9"/>
        <v>544.28500631839461</v>
      </c>
      <c r="D119" s="3">
        <f t="shared" si="10"/>
        <v>248940.77299254254</v>
      </c>
      <c r="E119">
        <f t="shared" si="11"/>
        <v>100</v>
      </c>
      <c r="F119" t="str">
        <f t="shared" si="6"/>
        <v/>
      </c>
    </row>
    <row r="120" spans="1:6" x14ac:dyDescent="0.25">
      <c r="A120">
        <f t="shared" si="7"/>
        <v>109</v>
      </c>
      <c r="B120" s="3">
        <f t="shared" si="8"/>
        <v>1348.4291870429388</v>
      </c>
      <c r="C120" s="4">
        <f t="shared" si="9"/>
        <v>547.77488343595246</v>
      </c>
      <c r="D120" s="3">
        <f t="shared" si="10"/>
        <v>248292.99810910659</v>
      </c>
      <c r="E120">
        <f t="shared" si="11"/>
        <v>100</v>
      </c>
      <c r="F120" t="str">
        <f t="shared" si="6"/>
        <v/>
      </c>
    </row>
    <row r="121" spans="1:6" x14ac:dyDescent="0.25">
      <c r="A121">
        <f t="shared" si="7"/>
        <v>110</v>
      </c>
      <c r="B121" s="3">
        <f t="shared" si="8"/>
        <v>1344.9204064243274</v>
      </c>
      <c r="C121" s="4">
        <f t="shared" si="9"/>
        <v>551.28366405456381</v>
      </c>
      <c r="D121" s="3">
        <f t="shared" si="10"/>
        <v>247641.71444505203</v>
      </c>
      <c r="E121">
        <f t="shared" si="11"/>
        <v>100</v>
      </c>
      <c r="F121" t="str">
        <f t="shared" si="6"/>
        <v/>
      </c>
    </row>
    <row r="122" spans="1:6" x14ac:dyDescent="0.25">
      <c r="A122">
        <f t="shared" si="7"/>
        <v>111</v>
      </c>
      <c r="B122" s="3">
        <f t="shared" si="8"/>
        <v>1341.3926199106984</v>
      </c>
      <c r="C122" s="4">
        <f t="shared" si="9"/>
        <v>554.81145056819287</v>
      </c>
      <c r="D122" s="3">
        <f t="shared" si="10"/>
        <v>246986.90299448383</v>
      </c>
      <c r="E122">
        <f t="shared" si="11"/>
        <v>100</v>
      </c>
      <c r="F122" t="str">
        <f t="shared" si="6"/>
        <v/>
      </c>
    </row>
    <row r="123" spans="1:6" x14ac:dyDescent="0.25">
      <c r="A123">
        <f t="shared" si="7"/>
        <v>112</v>
      </c>
      <c r="B123" s="3">
        <f t="shared" si="8"/>
        <v>1337.8457245534541</v>
      </c>
      <c r="C123" s="4">
        <f t="shared" si="9"/>
        <v>558.35834592543711</v>
      </c>
      <c r="D123" s="3">
        <f t="shared" si="10"/>
        <v>246328.5446485584</v>
      </c>
      <c r="E123">
        <f t="shared" si="11"/>
        <v>100</v>
      </c>
      <c r="F123" t="str">
        <f t="shared" si="6"/>
        <v/>
      </c>
    </row>
    <row r="124" spans="1:6" x14ac:dyDescent="0.25">
      <c r="A124">
        <f t="shared" si="7"/>
        <v>113</v>
      </c>
      <c r="B124" s="3">
        <f t="shared" si="8"/>
        <v>1334.2796168463581</v>
      </c>
      <c r="C124" s="4">
        <f t="shared" si="9"/>
        <v>561.92445363253319</v>
      </c>
      <c r="D124" s="3">
        <f t="shared" si="10"/>
        <v>245666.62019492587</v>
      </c>
      <c r="E124">
        <f t="shared" si="11"/>
        <v>100</v>
      </c>
      <c r="F124" t="str">
        <f t="shared" si="6"/>
        <v/>
      </c>
    </row>
    <row r="125" spans="1:6" x14ac:dyDescent="0.25">
      <c r="A125">
        <f t="shared" si="7"/>
        <v>114</v>
      </c>
      <c r="B125" s="3">
        <f t="shared" si="8"/>
        <v>1330.694192722515</v>
      </c>
      <c r="C125" s="4">
        <f t="shared" si="9"/>
        <v>565.50987775637623</v>
      </c>
      <c r="D125" s="3">
        <f t="shared" si="10"/>
        <v>245001.11031716948</v>
      </c>
      <c r="E125">
        <f t="shared" si="11"/>
        <v>100</v>
      </c>
      <c r="F125" t="str">
        <f t="shared" si="6"/>
        <v/>
      </c>
    </row>
    <row r="126" spans="1:6" x14ac:dyDescent="0.25">
      <c r="A126">
        <f t="shared" si="7"/>
        <v>115</v>
      </c>
      <c r="B126" s="3">
        <f t="shared" si="8"/>
        <v>1327.0893475513346</v>
      </c>
      <c r="C126" s="4">
        <f t="shared" si="9"/>
        <v>569.11472292755661</v>
      </c>
      <c r="D126" s="3">
        <f t="shared" si="10"/>
        <v>244331.99559424192</v>
      </c>
      <c r="E126">
        <f t="shared" si="11"/>
        <v>100</v>
      </c>
      <c r="F126" t="str">
        <f t="shared" si="6"/>
        <v/>
      </c>
    </row>
    <row r="127" spans="1:6" x14ac:dyDescent="0.25">
      <c r="A127">
        <f t="shared" si="7"/>
        <v>116</v>
      </c>
      <c r="B127" s="3">
        <f t="shared" si="8"/>
        <v>1323.4649761354772</v>
      </c>
      <c r="C127" s="4">
        <f t="shared" si="9"/>
        <v>572.73909434341408</v>
      </c>
      <c r="D127" s="3">
        <f t="shared" si="10"/>
        <v>243659.2564998985</v>
      </c>
      <c r="E127">
        <f t="shared" si="11"/>
        <v>100</v>
      </c>
      <c r="F127" t="str">
        <f t="shared" si="6"/>
        <v/>
      </c>
    </row>
    <row r="128" spans="1:6" x14ac:dyDescent="0.25">
      <c r="A128">
        <f t="shared" si="7"/>
        <v>117</v>
      </c>
      <c r="B128" s="3">
        <f t="shared" si="8"/>
        <v>1319.8209727077835</v>
      </c>
      <c r="C128" s="4">
        <f t="shared" si="9"/>
        <v>576.38309777110771</v>
      </c>
      <c r="D128" s="3">
        <f t="shared" si="10"/>
        <v>242982.87340212738</v>
      </c>
      <c r="E128">
        <f t="shared" si="11"/>
        <v>100</v>
      </c>
      <c r="F128" t="str">
        <f t="shared" si="6"/>
        <v/>
      </c>
    </row>
    <row r="129" spans="1:6" x14ac:dyDescent="0.25">
      <c r="A129">
        <f t="shared" si="7"/>
        <v>118</v>
      </c>
      <c r="B129" s="3">
        <f t="shared" si="8"/>
        <v>1316.1572309281901</v>
      </c>
      <c r="C129" s="4">
        <f t="shared" si="9"/>
        <v>580.04683955070118</v>
      </c>
      <c r="D129" s="3">
        <f t="shared" si="10"/>
        <v>242302.82656257669</v>
      </c>
      <c r="E129">
        <f t="shared" si="11"/>
        <v>100</v>
      </c>
      <c r="F129" t="str">
        <f t="shared" si="6"/>
        <v/>
      </c>
    </row>
    <row r="130" spans="1:6" x14ac:dyDescent="0.25">
      <c r="A130">
        <f t="shared" si="7"/>
        <v>119</v>
      </c>
      <c r="B130" s="3">
        <f t="shared" si="8"/>
        <v>1312.4736438806237</v>
      </c>
      <c r="C130" s="4">
        <f t="shared" si="9"/>
        <v>583.73042659826751</v>
      </c>
      <c r="D130" s="3">
        <f t="shared" si="10"/>
        <v>241619.09613597841</v>
      </c>
      <c r="E130">
        <f t="shared" si="11"/>
        <v>100</v>
      </c>
      <c r="F130" t="str">
        <f t="shared" si="6"/>
        <v/>
      </c>
    </row>
    <row r="131" spans="1:6" x14ac:dyDescent="0.25">
      <c r="A131">
        <f t="shared" si="7"/>
        <v>120</v>
      </c>
      <c r="B131" s="3">
        <f t="shared" si="8"/>
        <v>1308.7701040698832</v>
      </c>
      <c r="C131" s="4">
        <f t="shared" si="9"/>
        <v>587.43396640900801</v>
      </c>
      <c r="D131" s="3">
        <f t="shared" si="10"/>
        <v>240931.6621695694</v>
      </c>
      <c r="E131">
        <f t="shared" si="11"/>
        <v>100</v>
      </c>
      <c r="F131" t="str">
        <f t="shared" si="6"/>
        <v/>
      </c>
    </row>
    <row r="132" spans="1:6" x14ac:dyDescent="0.25">
      <c r="A132">
        <f t="shared" si="7"/>
        <v>121</v>
      </c>
      <c r="B132" s="3">
        <f t="shared" si="8"/>
        <v>1305.0465034185011</v>
      </c>
      <c r="C132" s="4">
        <f t="shared" si="9"/>
        <v>591.15756706039019</v>
      </c>
      <c r="D132" s="3">
        <f t="shared" si="10"/>
        <v>240240.50460250903</v>
      </c>
      <c r="E132">
        <f t="shared" si="11"/>
        <v>100</v>
      </c>
      <c r="F132" t="str">
        <f t="shared" si="6"/>
        <v/>
      </c>
    </row>
    <row r="133" spans="1:6" x14ac:dyDescent="0.25">
      <c r="A133">
        <f t="shared" si="7"/>
        <v>122</v>
      </c>
      <c r="B133" s="3">
        <f t="shared" si="8"/>
        <v>1301.3027332635907</v>
      </c>
      <c r="C133" s="4">
        <f t="shared" si="9"/>
        <v>594.9013372153006</v>
      </c>
      <c r="D133" s="3">
        <f t="shared" si="10"/>
        <v>239545.60326529373</v>
      </c>
      <c r="E133">
        <f t="shared" si="11"/>
        <v>100</v>
      </c>
      <c r="F133" t="str">
        <f t="shared" si="6"/>
        <v/>
      </c>
    </row>
    <row r="134" spans="1:6" x14ac:dyDescent="0.25">
      <c r="A134">
        <f t="shared" si="7"/>
        <v>123</v>
      </c>
      <c r="B134" s="3">
        <f t="shared" si="8"/>
        <v>1297.5386843536744</v>
      </c>
      <c r="C134" s="4">
        <f t="shared" si="9"/>
        <v>598.66538612521686</v>
      </c>
      <c r="D134" s="3">
        <f t="shared" si="10"/>
        <v>238846.93787916852</v>
      </c>
      <c r="E134">
        <f t="shared" si="11"/>
        <v>100</v>
      </c>
      <c r="F134" t="str">
        <f t="shared" si="6"/>
        <v/>
      </c>
    </row>
    <row r="135" spans="1:6" x14ac:dyDescent="0.25">
      <c r="A135">
        <f t="shared" si="7"/>
        <v>124</v>
      </c>
      <c r="B135" s="3">
        <f t="shared" si="8"/>
        <v>1293.754246845496</v>
      </c>
      <c r="C135" s="4">
        <f t="shared" si="9"/>
        <v>602.44982363339523</v>
      </c>
      <c r="D135" s="3">
        <f t="shared" si="10"/>
        <v>238144.48805553513</v>
      </c>
      <c r="E135">
        <f t="shared" si="11"/>
        <v>100</v>
      </c>
      <c r="F135" t="str">
        <f t="shared" si="6"/>
        <v/>
      </c>
    </row>
    <row r="136" spans="1:6" x14ac:dyDescent="0.25">
      <c r="A136">
        <f t="shared" si="7"/>
        <v>125</v>
      </c>
      <c r="B136" s="3">
        <f t="shared" si="8"/>
        <v>1289.9493103008153</v>
      </c>
      <c r="C136" s="4">
        <f t="shared" si="9"/>
        <v>606.25476017807591</v>
      </c>
      <c r="D136" s="3">
        <f t="shared" si="10"/>
        <v>237438.23329535706</v>
      </c>
      <c r="E136">
        <f t="shared" si="11"/>
        <v>100</v>
      </c>
      <c r="F136" t="str">
        <f t="shared" si="6"/>
        <v/>
      </c>
    </row>
    <row r="137" spans="1:6" x14ac:dyDescent="0.25">
      <c r="A137">
        <f t="shared" si="7"/>
        <v>126</v>
      </c>
      <c r="B137" s="3">
        <f t="shared" si="8"/>
        <v>1286.1237636831841</v>
      </c>
      <c r="C137" s="4">
        <f t="shared" si="9"/>
        <v>610.0803067957072</v>
      </c>
      <c r="D137" s="3">
        <f t="shared" si="10"/>
        <v>236728.15298856134</v>
      </c>
      <c r="E137">
        <f t="shared" si="11"/>
        <v>100</v>
      </c>
      <c r="F137" t="str">
        <f t="shared" si="6"/>
        <v/>
      </c>
    </row>
    <row r="138" spans="1:6" x14ac:dyDescent="0.25">
      <c r="A138">
        <f t="shared" si="7"/>
        <v>127</v>
      </c>
      <c r="B138" s="3">
        <f t="shared" si="8"/>
        <v>1282.2774953547073</v>
      </c>
      <c r="C138" s="4">
        <f t="shared" si="9"/>
        <v>613.92657512418396</v>
      </c>
      <c r="D138" s="3">
        <f t="shared" si="10"/>
        <v>236014.22641343717</v>
      </c>
      <c r="E138">
        <f t="shared" si="11"/>
        <v>100</v>
      </c>
      <c r="F138" t="str">
        <f t="shared" si="6"/>
        <v/>
      </c>
    </row>
    <row r="139" spans="1:6" x14ac:dyDescent="0.25">
      <c r="A139">
        <f t="shared" si="7"/>
        <v>128</v>
      </c>
      <c r="B139" s="3">
        <f t="shared" si="8"/>
        <v>1278.4103930727847</v>
      </c>
      <c r="C139" s="4">
        <f t="shared" si="9"/>
        <v>617.79367740610655</v>
      </c>
      <c r="D139" s="3">
        <f t="shared" si="10"/>
        <v>235296.43273603107</v>
      </c>
      <c r="E139">
        <f t="shared" si="11"/>
        <v>100</v>
      </c>
      <c r="F139" t="str">
        <f t="shared" si="6"/>
        <v/>
      </c>
    </row>
    <row r="140" spans="1:6" x14ac:dyDescent="0.25">
      <c r="A140">
        <f t="shared" si="7"/>
        <v>129</v>
      </c>
      <c r="B140" s="3">
        <f t="shared" si="8"/>
        <v>1274.522343986835</v>
      </c>
      <c r="C140" s="4">
        <f t="shared" si="9"/>
        <v>621.68172649205621</v>
      </c>
      <c r="D140" s="3">
        <f t="shared" si="10"/>
        <v>234574.751009539</v>
      </c>
      <c r="E140">
        <f t="shared" si="11"/>
        <v>100</v>
      </c>
      <c r="F140" t="str">
        <f t="shared" si="6"/>
        <v/>
      </c>
    </row>
    <row r="141" spans="1:6" x14ac:dyDescent="0.25">
      <c r="A141">
        <f t="shared" si="7"/>
        <v>130</v>
      </c>
      <c r="B141" s="3">
        <f t="shared" si="8"/>
        <v>1270.613234635003</v>
      </c>
      <c r="C141" s="4">
        <f t="shared" si="9"/>
        <v>625.59083584388827</v>
      </c>
      <c r="D141" s="3">
        <f t="shared" si="10"/>
        <v>233849.16017369513</v>
      </c>
      <c r="E141">
        <f t="shared" si="11"/>
        <v>100</v>
      </c>
      <c r="F141" t="str">
        <f t="shared" ref="F141:F204" si="12">IF(D141&lt;0,"Paid","")</f>
        <v/>
      </c>
    </row>
    <row r="142" spans="1:6" x14ac:dyDescent="0.25">
      <c r="A142">
        <f t="shared" ref="A142:A205" si="13">IF(A141="","",IF(F141="Paid","",IF((A141+1)&gt;($B$8*12),"",A141+1)))</f>
        <v>131</v>
      </c>
      <c r="B142" s="3">
        <f t="shared" ref="B142:B205" si="14">IF(A142="","",D141*$B$7/12)</f>
        <v>1266.6829509408487</v>
      </c>
      <c r="C142" s="4">
        <f t="shared" ref="C142:C205" si="15">IF(A142="","",$B$9-B142)</f>
        <v>629.52111953804251</v>
      </c>
      <c r="D142" s="3">
        <f t="shared" ref="D142:D205" si="16">IF(A142="","",D141-C142-E142)</f>
        <v>233119.63905415707</v>
      </c>
      <c r="E142">
        <f t="shared" ref="E142:E205" si="17">IF(A142="","",IF(A142&gt;=$E$6,$E$5,0))</f>
        <v>100</v>
      </c>
      <c r="F142" t="str">
        <f t="shared" si="12"/>
        <v/>
      </c>
    </row>
    <row r="143" spans="1:6" x14ac:dyDescent="0.25">
      <c r="A143">
        <f t="shared" si="13"/>
        <v>132</v>
      </c>
      <c r="B143" s="3">
        <f t="shared" si="14"/>
        <v>1262.7313782100175</v>
      </c>
      <c r="C143" s="4">
        <f t="shared" si="15"/>
        <v>633.47269226887374</v>
      </c>
      <c r="D143" s="3">
        <f t="shared" si="16"/>
        <v>232386.1663618882</v>
      </c>
      <c r="E143">
        <f t="shared" si="17"/>
        <v>100</v>
      </c>
      <c r="F143" t="str">
        <f t="shared" si="12"/>
        <v/>
      </c>
    </row>
    <row r="144" spans="1:6" x14ac:dyDescent="0.25">
      <c r="A144">
        <f t="shared" si="13"/>
        <v>133</v>
      </c>
      <c r="B144" s="3">
        <f t="shared" si="14"/>
        <v>1258.7584011268943</v>
      </c>
      <c r="C144" s="4">
        <f t="shared" si="15"/>
        <v>637.44566935199691</v>
      </c>
      <c r="D144" s="3">
        <f t="shared" si="16"/>
        <v>231648.72069253621</v>
      </c>
      <c r="E144">
        <f t="shared" si="17"/>
        <v>100</v>
      </c>
      <c r="F144" t="str">
        <f t="shared" si="12"/>
        <v/>
      </c>
    </row>
    <row r="145" spans="1:6" x14ac:dyDescent="0.25">
      <c r="A145">
        <f t="shared" si="13"/>
        <v>134</v>
      </c>
      <c r="B145" s="3">
        <f t="shared" si="14"/>
        <v>1254.7639037512379</v>
      </c>
      <c r="C145" s="4">
        <f t="shared" si="15"/>
        <v>641.44016672765338</v>
      </c>
      <c r="D145" s="3">
        <f t="shared" si="16"/>
        <v>230907.28052580857</v>
      </c>
      <c r="E145">
        <f t="shared" si="17"/>
        <v>100</v>
      </c>
      <c r="F145" t="str">
        <f t="shared" si="12"/>
        <v/>
      </c>
    </row>
    <row r="146" spans="1:6" x14ac:dyDescent="0.25">
      <c r="A146">
        <f t="shared" si="13"/>
        <v>135</v>
      </c>
      <c r="B146" s="3">
        <f t="shared" si="14"/>
        <v>1250.7477695147966</v>
      </c>
      <c r="C146" s="4">
        <f t="shared" si="15"/>
        <v>645.45630096409468</v>
      </c>
      <c r="D146" s="3">
        <f t="shared" si="16"/>
        <v>230161.82422484449</v>
      </c>
      <c r="E146">
        <f t="shared" si="17"/>
        <v>100</v>
      </c>
      <c r="F146" t="str">
        <f t="shared" si="12"/>
        <v/>
      </c>
    </row>
    <row r="147" spans="1:6" x14ac:dyDescent="0.25">
      <c r="A147">
        <f t="shared" si="13"/>
        <v>136</v>
      </c>
      <c r="B147" s="3">
        <f t="shared" si="14"/>
        <v>1246.7098812179077</v>
      </c>
      <c r="C147" s="4">
        <f t="shared" si="15"/>
        <v>649.4941892609836</v>
      </c>
      <c r="D147" s="3">
        <f t="shared" si="16"/>
        <v>229412.33003558349</v>
      </c>
      <c r="E147">
        <f t="shared" si="17"/>
        <v>100</v>
      </c>
      <c r="F147" t="str">
        <f t="shared" si="12"/>
        <v/>
      </c>
    </row>
    <row r="148" spans="1:6" x14ac:dyDescent="0.25">
      <c r="A148">
        <f t="shared" si="13"/>
        <v>137</v>
      </c>
      <c r="B148" s="3">
        <f t="shared" si="14"/>
        <v>1242.6501210260774</v>
      </c>
      <c r="C148" s="4">
        <f t="shared" si="15"/>
        <v>653.55394945281387</v>
      </c>
      <c r="D148" s="3">
        <f t="shared" si="16"/>
        <v>228658.77608613067</v>
      </c>
      <c r="E148">
        <f t="shared" si="17"/>
        <v>100</v>
      </c>
      <c r="F148" t="str">
        <f t="shared" si="12"/>
        <v/>
      </c>
    </row>
    <row r="149" spans="1:6" x14ac:dyDescent="0.25">
      <c r="A149">
        <f t="shared" si="13"/>
        <v>138</v>
      </c>
      <c r="B149" s="3">
        <f t="shared" si="14"/>
        <v>1238.5683704665412</v>
      </c>
      <c r="C149" s="4">
        <f t="shared" si="15"/>
        <v>657.63570001235007</v>
      </c>
      <c r="D149" s="3">
        <f t="shared" si="16"/>
        <v>227901.14038611832</v>
      </c>
      <c r="E149">
        <f t="shared" si="17"/>
        <v>100</v>
      </c>
      <c r="F149" t="str">
        <f t="shared" si="12"/>
        <v/>
      </c>
    </row>
    <row r="150" spans="1:6" x14ac:dyDescent="0.25">
      <c r="A150">
        <f t="shared" si="13"/>
        <v>139</v>
      </c>
      <c r="B150" s="3">
        <f t="shared" si="14"/>
        <v>1234.4645104248077</v>
      </c>
      <c r="C150" s="4">
        <f t="shared" si="15"/>
        <v>661.73956005408354</v>
      </c>
      <c r="D150" s="3">
        <f t="shared" si="16"/>
        <v>227139.40082606423</v>
      </c>
      <c r="E150">
        <f t="shared" si="17"/>
        <v>100</v>
      </c>
      <c r="F150" t="str">
        <f t="shared" si="12"/>
        <v/>
      </c>
    </row>
    <row r="151" spans="1:6" x14ac:dyDescent="0.25">
      <c r="A151">
        <f t="shared" si="13"/>
        <v>140</v>
      </c>
      <c r="B151" s="3">
        <f t="shared" si="14"/>
        <v>1230.3384211411812</v>
      </c>
      <c r="C151" s="4">
        <f t="shared" si="15"/>
        <v>665.86564933771001</v>
      </c>
      <c r="D151" s="3">
        <f t="shared" si="16"/>
        <v>226373.53517672652</v>
      </c>
      <c r="E151">
        <f t="shared" si="17"/>
        <v>100</v>
      </c>
      <c r="F151" t="str">
        <f t="shared" si="12"/>
        <v/>
      </c>
    </row>
    <row r="152" spans="1:6" x14ac:dyDescent="0.25">
      <c r="A152">
        <f t="shared" si="13"/>
        <v>141</v>
      </c>
      <c r="B152" s="3">
        <f t="shared" si="14"/>
        <v>1226.1899822072687</v>
      </c>
      <c r="C152" s="4">
        <f t="shared" si="15"/>
        <v>670.01408827162254</v>
      </c>
      <c r="D152" s="3">
        <f t="shared" si="16"/>
        <v>225603.5210884549</v>
      </c>
      <c r="E152">
        <f t="shared" si="17"/>
        <v>100</v>
      </c>
      <c r="F152" t="str">
        <f t="shared" si="12"/>
        <v/>
      </c>
    </row>
    <row r="153" spans="1:6" x14ac:dyDescent="0.25">
      <c r="A153">
        <f t="shared" si="13"/>
        <v>142</v>
      </c>
      <c r="B153" s="3">
        <f t="shared" si="14"/>
        <v>1222.0190725624641</v>
      </c>
      <c r="C153" s="4">
        <f t="shared" si="15"/>
        <v>674.18499791642716</v>
      </c>
      <c r="D153" s="3">
        <f t="shared" si="16"/>
        <v>224829.33609053848</v>
      </c>
      <c r="E153">
        <f t="shared" si="17"/>
        <v>100</v>
      </c>
      <c r="F153" t="str">
        <f t="shared" si="12"/>
        <v/>
      </c>
    </row>
    <row r="154" spans="1:6" x14ac:dyDescent="0.25">
      <c r="A154">
        <f t="shared" si="13"/>
        <v>143</v>
      </c>
      <c r="B154" s="3">
        <f t="shared" si="14"/>
        <v>1217.8255704904168</v>
      </c>
      <c r="C154" s="4">
        <f t="shared" si="15"/>
        <v>678.37849998847446</v>
      </c>
      <c r="D154" s="3">
        <f t="shared" si="16"/>
        <v>224050.95759055001</v>
      </c>
      <c r="E154">
        <f t="shared" si="17"/>
        <v>100</v>
      </c>
      <c r="F154" t="str">
        <f t="shared" si="12"/>
        <v/>
      </c>
    </row>
    <row r="155" spans="1:6" x14ac:dyDescent="0.25">
      <c r="A155">
        <f t="shared" si="13"/>
        <v>144</v>
      </c>
      <c r="B155" s="3">
        <f t="shared" si="14"/>
        <v>1213.6093536154792</v>
      </c>
      <c r="C155" s="4">
        <f t="shared" si="15"/>
        <v>682.59471686341203</v>
      </c>
      <c r="D155" s="3">
        <f t="shared" si="16"/>
        <v>223268.36287368659</v>
      </c>
      <c r="E155">
        <f t="shared" si="17"/>
        <v>100</v>
      </c>
      <c r="F155" t="str">
        <f t="shared" si="12"/>
        <v/>
      </c>
    </row>
    <row r="156" spans="1:6" x14ac:dyDescent="0.25">
      <c r="A156">
        <f t="shared" si="13"/>
        <v>145</v>
      </c>
      <c r="B156" s="3">
        <f t="shared" si="14"/>
        <v>1209.3702988991358</v>
      </c>
      <c r="C156" s="4">
        <f t="shared" si="15"/>
        <v>686.83377157975542</v>
      </c>
      <c r="D156" s="3">
        <f t="shared" si="16"/>
        <v>222481.52910210684</v>
      </c>
      <c r="E156">
        <f t="shared" si="17"/>
        <v>100</v>
      </c>
      <c r="F156" t="str">
        <f t="shared" si="12"/>
        <v/>
      </c>
    </row>
    <row r="157" spans="1:6" x14ac:dyDescent="0.25">
      <c r="A157">
        <f t="shared" si="13"/>
        <v>146</v>
      </c>
      <c r="B157" s="3">
        <f t="shared" si="14"/>
        <v>1205.108282636412</v>
      </c>
      <c r="C157" s="4">
        <f t="shared" si="15"/>
        <v>691.09578784247924</v>
      </c>
      <c r="D157" s="3">
        <f t="shared" si="16"/>
        <v>221690.43331426437</v>
      </c>
      <c r="E157">
        <f t="shared" si="17"/>
        <v>100</v>
      </c>
      <c r="F157" t="str">
        <f t="shared" si="12"/>
        <v/>
      </c>
    </row>
    <row r="158" spans="1:6" x14ac:dyDescent="0.25">
      <c r="A158">
        <f t="shared" si="13"/>
        <v>147</v>
      </c>
      <c r="B158" s="3">
        <f t="shared" si="14"/>
        <v>1200.8231804522654</v>
      </c>
      <c r="C158" s="4">
        <f t="shared" si="15"/>
        <v>695.38089002662582</v>
      </c>
      <c r="D158" s="3">
        <f t="shared" si="16"/>
        <v>220895.05242423774</v>
      </c>
      <c r="E158">
        <f t="shared" si="17"/>
        <v>100</v>
      </c>
      <c r="F158" t="str">
        <f t="shared" si="12"/>
        <v/>
      </c>
    </row>
    <row r="159" spans="1:6" x14ac:dyDescent="0.25">
      <c r="A159">
        <f t="shared" si="13"/>
        <v>148</v>
      </c>
      <c r="B159" s="3">
        <f t="shared" si="14"/>
        <v>1196.5148672979544</v>
      </c>
      <c r="C159" s="4">
        <f t="shared" si="15"/>
        <v>699.68920318093683</v>
      </c>
      <c r="D159" s="3">
        <f t="shared" si="16"/>
        <v>220095.36322105682</v>
      </c>
      <c r="E159">
        <f t="shared" si="17"/>
        <v>100</v>
      </c>
      <c r="F159" t="str">
        <f t="shared" si="12"/>
        <v/>
      </c>
    </row>
    <row r="160" spans="1:6" x14ac:dyDescent="0.25">
      <c r="A160">
        <f t="shared" si="13"/>
        <v>149</v>
      </c>
      <c r="B160" s="3">
        <f t="shared" si="14"/>
        <v>1192.1832174473911</v>
      </c>
      <c r="C160" s="4">
        <f t="shared" si="15"/>
        <v>704.02085303150011</v>
      </c>
      <c r="D160" s="3">
        <f t="shared" si="16"/>
        <v>219291.3423680253</v>
      </c>
      <c r="E160">
        <f t="shared" si="17"/>
        <v>100</v>
      </c>
      <c r="F160" t="str">
        <f t="shared" si="12"/>
        <v/>
      </c>
    </row>
    <row r="161" spans="1:6" x14ac:dyDescent="0.25">
      <c r="A161">
        <f t="shared" si="13"/>
        <v>150</v>
      </c>
      <c r="B161" s="3">
        <f t="shared" si="14"/>
        <v>1187.8281044934704</v>
      </c>
      <c r="C161" s="4">
        <f t="shared" si="15"/>
        <v>708.37596598542086</v>
      </c>
      <c r="D161" s="3">
        <f t="shared" si="16"/>
        <v>218482.96640203989</v>
      </c>
      <c r="E161">
        <f t="shared" si="17"/>
        <v>100</v>
      </c>
      <c r="F161" t="str">
        <f t="shared" si="12"/>
        <v/>
      </c>
    </row>
    <row r="162" spans="1:6" x14ac:dyDescent="0.25">
      <c r="A162">
        <f t="shared" si="13"/>
        <v>151</v>
      </c>
      <c r="B162" s="3">
        <f t="shared" si="14"/>
        <v>1183.4494013443827</v>
      </c>
      <c r="C162" s="4">
        <f t="shared" si="15"/>
        <v>712.7546691345085</v>
      </c>
      <c r="D162" s="3">
        <f t="shared" si="16"/>
        <v>217670.21173290539</v>
      </c>
      <c r="E162">
        <f t="shared" si="17"/>
        <v>100</v>
      </c>
      <c r="F162" t="str">
        <f t="shared" si="12"/>
        <v/>
      </c>
    </row>
    <row r="163" spans="1:6" x14ac:dyDescent="0.25">
      <c r="A163">
        <f t="shared" si="13"/>
        <v>152</v>
      </c>
      <c r="B163" s="3">
        <f t="shared" si="14"/>
        <v>1179.0469802199043</v>
      </c>
      <c r="C163" s="4">
        <f t="shared" si="15"/>
        <v>717.15709025898695</v>
      </c>
      <c r="D163" s="3">
        <f t="shared" si="16"/>
        <v>216853.0546426464</v>
      </c>
      <c r="E163">
        <f t="shared" si="17"/>
        <v>100</v>
      </c>
      <c r="F163" t="str">
        <f t="shared" si="12"/>
        <v/>
      </c>
    </row>
    <row r="164" spans="1:6" x14ac:dyDescent="0.25">
      <c r="A164">
        <f t="shared" si="13"/>
        <v>153</v>
      </c>
      <c r="B164" s="3">
        <f t="shared" si="14"/>
        <v>1174.6207126476681</v>
      </c>
      <c r="C164" s="4">
        <f t="shared" si="15"/>
        <v>721.58335783122311</v>
      </c>
      <c r="D164" s="3">
        <f t="shared" si="16"/>
        <v>216031.47128481517</v>
      </c>
      <c r="E164">
        <f t="shared" si="17"/>
        <v>100</v>
      </c>
      <c r="F164" t="str">
        <f t="shared" si="12"/>
        <v/>
      </c>
    </row>
    <row r="165" spans="1:6" x14ac:dyDescent="0.25">
      <c r="A165">
        <f t="shared" si="13"/>
        <v>154</v>
      </c>
      <c r="B165" s="3">
        <f t="shared" si="14"/>
        <v>1170.1704694594155</v>
      </c>
      <c r="C165" s="4">
        <f t="shared" si="15"/>
        <v>726.03360101947578</v>
      </c>
      <c r="D165" s="3">
        <f t="shared" si="16"/>
        <v>215205.4376837957</v>
      </c>
      <c r="E165">
        <f t="shared" si="17"/>
        <v>100</v>
      </c>
      <c r="F165" t="str">
        <f t="shared" si="12"/>
        <v/>
      </c>
    </row>
    <row r="166" spans="1:6" x14ac:dyDescent="0.25">
      <c r="A166">
        <f t="shared" si="13"/>
        <v>155</v>
      </c>
      <c r="B166" s="3">
        <f t="shared" si="14"/>
        <v>1165.6961207872266</v>
      </c>
      <c r="C166" s="4">
        <f t="shared" si="15"/>
        <v>730.50794969166463</v>
      </c>
      <c r="D166" s="3">
        <f t="shared" si="16"/>
        <v>214374.92973410402</v>
      </c>
      <c r="E166">
        <f t="shared" si="17"/>
        <v>100</v>
      </c>
      <c r="F166" t="str">
        <f t="shared" si="12"/>
        <v/>
      </c>
    </row>
    <row r="167" spans="1:6" x14ac:dyDescent="0.25">
      <c r="A167">
        <f t="shared" si="13"/>
        <v>156</v>
      </c>
      <c r="B167" s="3">
        <f t="shared" si="14"/>
        <v>1161.1975360597301</v>
      </c>
      <c r="C167" s="4">
        <f t="shared" si="15"/>
        <v>735.0065344191612</v>
      </c>
      <c r="D167" s="3">
        <f t="shared" si="16"/>
        <v>213539.92319968485</v>
      </c>
      <c r="E167">
        <f t="shared" si="17"/>
        <v>100</v>
      </c>
      <c r="F167" t="str">
        <f t="shared" si="12"/>
        <v/>
      </c>
    </row>
    <row r="168" spans="1:6" x14ac:dyDescent="0.25">
      <c r="A168">
        <f t="shared" si="13"/>
        <v>157</v>
      </c>
      <c r="B168" s="3">
        <f t="shared" si="14"/>
        <v>1156.674583998293</v>
      </c>
      <c r="C168" s="4">
        <f t="shared" si="15"/>
        <v>739.52948648059828</v>
      </c>
      <c r="D168" s="3">
        <f t="shared" si="16"/>
        <v>212700.39371320425</v>
      </c>
      <c r="E168">
        <f t="shared" si="17"/>
        <v>100</v>
      </c>
      <c r="F168" t="str">
        <f t="shared" si="12"/>
        <v/>
      </c>
    </row>
    <row r="169" spans="1:6" x14ac:dyDescent="0.25">
      <c r="A169">
        <f t="shared" si="13"/>
        <v>158</v>
      </c>
      <c r="B169" s="3">
        <f t="shared" si="14"/>
        <v>1152.1271326131898</v>
      </c>
      <c r="C169" s="4">
        <f t="shared" si="15"/>
        <v>744.07693786570144</v>
      </c>
      <c r="D169" s="3">
        <f t="shared" si="16"/>
        <v>211856.31677533855</v>
      </c>
      <c r="E169">
        <f t="shared" si="17"/>
        <v>100</v>
      </c>
      <c r="F169" t="str">
        <f t="shared" si="12"/>
        <v/>
      </c>
    </row>
    <row r="170" spans="1:6" x14ac:dyDescent="0.25">
      <c r="A170">
        <f t="shared" si="13"/>
        <v>159</v>
      </c>
      <c r="B170" s="3">
        <f t="shared" si="14"/>
        <v>1147.5550491997506</v>
      </c>
      <c r="C170" s="4">
        <f t="shared" si="15"/>
        <v>748.6490212791407</v>
      </c>
      <c r="D170" s="3">
        <f t="shared" si="16"/>
        <v>211007.6677540594</v>
      </c>
      <c r="E170">
        <f t="shared" si="17"/>
        <v>100</v>
      </c>
      <c r="F170" t="str">
        <f t="shared" si="12"/>
        <v/>
      </c>
    </row>
    <row r="171" spans="1:6" x14ac:dyDescent="0.25">
      <c r="A171">
        <f t="shared" si="13"/>
        <v>160</v>
      </c>
      <c r="B171" s="3">
        <f t="shared" si="14"/>
        <v>1142.9582003344883</v>
      </c>
      <c r="C171" s="4">
        <f t="shared" si="15"/>
        <v>753.24587014440294</v>
      </c>
      <c r="D171" s="3">
        <f t="shared" si="16"/>
        <v>210154.421883915</v>
      </c>
      <c r="E171">
        <f t="shared" si="17"/>
        <v>100</v>
      </c>
      <c r="F171" t="str">
        <f t="shared" si="12"/>
        <v/>
      </c>
    </row>
    <row r="172" spans="1:6" x14ac:dyDescent="0.25">
      <c r="A172">
        <f t="shared" si="13"/>
        <v>161</v>
      </c>
      <c r="B172" s="3">
        <f t="shared" si="14"/>
        <v>1138.3364518712062</v>
      </c>
      <c r="C172" s="4">
        <f t="shared" si="15"/>
        <v>757.86761860768502</v>
      </c>
      <c r="D172" s="3">
        <f t="shared" si="16"/>
        <v>209296.55426530732</v>
      </c>
      <c r="E172">
        <f t="shared" si="17"/>
        <v>100</v>
      </c>
      <c r="F172" t="str">
        <f t="shared" si="12"/>
        <v/>
      </c>
    </row>
    <row r="173" spans="1:6" x14ac:dyDescent="0.25">
      <c r="A173">
        <f t="shared" si="13"/>
        <v>162</v>
      </c>
      <c r="B173" s="3">
        <f t="shared" si="14"/>
        <v>1133.6896689370813</v>
      </c>
      <c r="C173" s="4">
        <f t="shared" si="15"/>
        <v>762.51440154181</v>
      </c>
      <c r="D173" s="3">
        <f t="shared" si="16"/>
        <v>208434.0398637655</v>
      </c>
      <c r="E173">
        <f t="shared" si="17"/>
        <v>100</v>
      </c>
      <c r="F173" t="str">
        <f t="shared" si="12"/>
        <v/>
      </c>
    </row>
    <row r="174" spans="1:6" x14ac:dyDescent="0.25">
      <c r="A174">
        <f t="shared" si="13"/>
        <v>163</v>
      </c>
      <c r="B174" s="3">
        <f t="shared" si="14"/>
        <v>1129.0177159287298</v>
      </c>
      <c r="C174" s="4">
        <f t="shared" si="15"/>
        <v>767.18635455016147</v>
      </c>
      <c r="D174" s="3">
        <f t="shared" si="16"/>
        <v>207566.85350921535</v>
      </c>
      <c r="E174">
        <f t="shared" si="17"/>
        <v>100</v>
      </c>
      <c r="F174" t="str">
        <f t="shared" si="12"/>
        <v/>
      </c>
    </row>
    <row r="175" spans="1:6" x14ac:dyDescent="0.25">
      <c r="A175">
        <f t="shared" si="13"/>
        <v>164</v>
      </c>
      <c r="B175" s="3">
        <f t="shared" si="14"/>
        <v>1124.3204565082499</v>
      </c>
      <c r="C175" s="4">
        <f t="shared" si="15"/>
        <v>771.88361397064136</v>
      </c>
      <c r="D175" s="3">
        <f t="shared" si="16"/>
        <v>206694.96989524469</v>
      </c>
      <c r="E175">
        <f t="shared" si="17"/>
        <v>100</v>
      </c>
      <c r="F175" t="str">
        <f t="shared" si="12"/>
        <v/>
      </c>
    </row>
    <row r="176" spans="1:6" x14ac:dyDescent="0.25">
      <c r="A176">
        <f t="shared" si="13"/>
        <v>165</v>
      </c>
      <c r="B176" s="3">
        <f t="shared" si="14"/>
        <v>1119.5977535992422</v>
      </c>
      <c r="C176" s="4">
        <f t="shared" si="15"/>
        <v>776.60631687964906</v>
      </c>
      <c r="D176" s="3">
        <f t="shared" si="16"/>
        <v>205818.36357836504</v>
      </c>
      <c r="E176">
        <f t="shared" si="17"/>
        <v>100</v>
      </c>
      <c r="F176" t="str">
        <f t="shared" si="12"/>
        <v/>
      </c>
    </row>
    <row r="177" spans="1:6" x14ac:dyDescent="0.25">
      <c r="A177">
        <f t="shared" si="13"/>
        <v>166</v>
      </c>
      <c r="B177" s="3">
        <f t="shared" si="14"/>
        <v>1114.8494693828106</v>
      </c>
      <c r="C177" s="4">
        <f t="shared" si="15"/>
        <v>781.35460109608061</v>
      </c>
      <c r="D177" s="3">
        <f t="shared" si="16"/>
        <v>204937.00897726897</v>
      </c>
      <c r="E177">
        <f t="shared" si="17"/>
        <v>100</v>
      </c>
      <c r="F177" t="str">
        <f t="shared" si="12"/>
        <v/>
      </c>
    </row>
    <row r="178" spans="1:6" x14ac:dyDescent="0.25">
      <c r="A178">
        <f t="shared" si="13"/>
        <v>167</v>
      </c>
      <c r="B178" s="3">
        <f t="shared" si="14"/>
        <v>1110.0754652935402</v>
      </c>
      <c r="C178" s="4">
        <f t="shared" si="15"/>
        <v>786.12860518535103</v>
      </c>
      <c r="D178" s="3">
        <f t="shared" si="16"/>
        <v>204050.88037208363</v>
      </c>
      <c r="E178">
        <f t="shared" si="17"/>
        <v>100</v>
      </c>
      <c r="F178" t="str">
        <f t="shared" si="12"/>
        <v/>
      </c>
    </row>
    <row r="179" spans="1:6" x14ac:dyDescent="0.25">
      <c r="A179">
        <f t="shared" si="13"/>
        <v>168</v>
      </c>
      <c r="B179" s="3">
        <f t="shared" si="14"/>
        <v>1105.2756020154532</v>
      </c>
      <c r="C179" s="4">
        <f t="shared" si="15"/>
        <v>790.92846846343809</v>
      </c>
      <c r="D179" s="3">
        <f t="shared" si="16"/>
        <v>203159.95190362018</v>
      </c>
      <c r="E179">
        <f t="shared" si="17"/>
        <v>100</v>
      </c>
      <c r="F179" t="str">
        <f t="shared" si="12"/>
        <v/>
      </c>
    </row>
    <row r="180" spans="1:6" x14ac:dyDescent="0.25">
      <c r="A180">
        <f t="shared" si="13"/>
        <v>169</v>
      </c>
      <c r="B180" s="3">
        <f t="shared" si="14"/>
        <v>1100.4497394779426</v>
      </c>
      <c r="C180" s="4">
        <f t="shared" si="15"/>
        <v>795.7543310009487</v>
      </c>
      <c r="D180" s="3">
        <f t="shared" si="16"/>
        <v>202264.19757261925</v>
      </c>
      <c r="E180">
        <f t="shared" si="17"/>
        <v>100</v>
      </c>
      <c r="F180" t="str">
        <f t="shared" si="12"/>
        <v/>
      </c>
    </row>
    <row r="181" spans="1:6" x14ac:dyDescent="0.25">
      <c r="A181">
        <f t="shared" si="13"/>
        <v>170</v>
      </c>
      <c r="B181" s="3">
        <f t="shared" si="14"/>
        <v>1095.5977368516876</v>
      </c>
      <c r="C181" s="4">
        <f t="shared" si="15"/>
        <v>800.60633362720364</v>
      </c>
      <c r="D181" s="3">
        <f t="shared" si="16"/>
        <v>201363.59123899206</v>
      </c>
      <c r="E181">
        <f t="shared" si="17"/>
        <v>100</v>
      </c>
      <c r="F181" t="str">
        <f t="shared" si="12"/>
        <v/>
      </c>
    </row>
    <row r="182" spans="1:6" x14ac:dyDescent="0.25">
      <c r="A182">
        <f t="shared" si="13"/>
        <v>171</v>
      </c>
      <c r="B182" s="3">
        <f t="shared" si="14"/>
        <v>1090.7194525445404</v>
      </c>
      <c r="C182" s="4">
        <f t="shared" si="15"/>
        <v>805.48461793435081</v>
      </c>
      <c r="D182" s="3">
        <f t="shared" si="16"/>
        <v>200458.1066210577</v>
      </c>
      <c r="E182">
        <f t="shared" si="17"/>
        <v>100</v>
      </c>
      <c r="F182" t="str">
        <f t="shared" si="12"/>
        <v/>
      </c>
    </row>
    <row r="183" spans="1:6" x14ac:dyDescent="0.25">
      <c r="A183">
        <f t="shared" si="13"/>
        <v>172</v>
      </c>
      <c r="B183" s="3">
        <f t="shared" si="14"/>
        <v>1085.8147441973958</v>
      </c>
      <c r="C183" s="4">
        <f t="shared" si="15"/>
        <v>810.38932628149541</v>
      </c>
      <c r="D183" s="3">
        <f t="shared" si="16"/>
        <v>199547.7172947762</v>
      </c>
      <c r="E183">
        <f t="shared" si="17"/>
        <v>100</v>
      </c>
      <c r="F183" t="str">
        <f t="shared" si="12"/>
        <v/>
      </c>
    </row>
    <row r="184" spans="1:6" x14ac:dyDescent="0.25">
      <c r="A184">
        <f t="shared" si="13"/>
        <v>173</v>
      </c>
      <c r="B184" s="3">
        <f t="shared" si="14"/>
        <v>1080.8834686800378</v>
      </c>
      <c r="C184" s="4">
        <f t="shared" si="15"/>
        <v>815.32060179885343</v>
      </c>
      <c r="D184" s="3">
        <f t="shared" si="16"/>
        <v>198632.39669297735</v>
      </c>
      <c r="E184">
        <f t="shared" si="17"/>
        <v>100</v>
      </c>
      <c r="F184" t="str">
        <f t="shared" si="12"/>
        <v/>
      </c>
    </row>
    <row r="185" spans="1:6" x14ac:dyDescent="0.25">
      <c r="A185">
        <f t="shared" si="13"/>
        <v>174</v>
      </c>
      <c r="B185" s="3">
        <f t="shared" si="14"/>
        <v>1075.9254820869608</v>
      </c>
      <c r="C185" s="4">
        <f t="shared" si="15"/>
        <v>820.2785883919305</v>
      </c>
      <c r="D185" s="3">
        <f t="shared" si="16"/>
        <v>197712.11810458542</v>
      </c>
      <c r="E185">
        <f t="shared" si="17"/>
        <v>100</v>
      </c>
      <c r="F185" t="str">
        <f t="shared" si="12"/>
        <v/>
      </c>
    </row>
    <row r="186" spans="1:6" x14ac:dyDescent="0.25">
      <c r="A186">
        <f t="shared" si="13"/>
        <v>175</v>
      </c>
      <c r="B186" s="3">
        <f t="shared" si="14"/>
        <v>1070.9406397331711</v>
      </c>
      <c r="C186" s="4">
        <f t="shared" si="15"/>
        <v>825.26343074572014</v>
      </c>
      <c r="D186" s="3">
        <f t="shared" si="16"/>
        <v>196786.8546738397</v>
      </c>
      <c r="E186">
        <f t="shared" si="17"/>
        <v>100</v>
      </c>
      <c r="F186" t="str">
        <f t="shared" si="12"/>
        <v/>
      </c>
    </row>
    <row r="187" spans="1:6" x14ac:dyDescent="0.25">
      <c r="A187">
        <f t="shared" si="13"/>
        <v>176</v>
      </c>
      <c r="B187" s="3">
        <f t="shared" si="14"/>
        <v>1065.9287961499651</v>
      </c>
      <c r="C187" s="4">
        <f t="shared" si="15"/>
        <v>830.27527432892612</v>
      </c>
      <c r="D187" s="3">
        <f t="shared" si="16"/>
        <v>195856.57939951078</v>
      </c>
      <c r="E187">
        <f t="shared" si="17"/>
        <v>100</v>
      </c>
      <c r="F187" t="str">
        <f t="shared" si="12"/>
        <v/>
      </c>
    </row>
    <row r="188" spans="1:6" x14ac:dyDescent="0.25">
      <c r="A188">
        <f t="shared" si="13"/>
        <v>177</v>
      </c>
      <c r="B188" s="3">
        <f t="shared" si="14"/>
        <v>1060.8898050806836</v>
      </c>
      <c r="C188" s="4">
        <f t="shared" si="15"/>
        <v>835.31426539820768</v>
      </c>
      <c r="D188" s="3">
        <f t="shared" si="16"/>
        <v>194921.26513411256</v>
      </c>
      <c r="E188">
        <f t="shared" si="17"/>
        <v>100</v>
      </c>
      <c r="F188" t="str">
        <f t="shared" si="12"/>
        <v/>
      </c>
    </row>
    <row r="189" spans="1:6" x14ac:dyDescent="0.25">
      <c r="A189">
        <f t="shared" si="13"/>
        <v>178</v>
      </c>
      <c r="B189" s="3">
        <f t="shared" si="14"/>
        <v>1055.8235194764432</v>
      </c>
      <c r="C189" s="4">
        <f t="shared" si="15"/>
        <v>840.3805510024481</v>
      </c>
      <c r="D189" s="3">
        <f t="shared" si="16"/>
        <v>193980.88458311011</v>
      </c>
      <c r="E189">
        <f t="shared" si="17"/>
        <v>100</v>
      </c>
      <c r="F189" t="str">
        <f t="shared" si="12"/>
        <v/>
      </c>
    </row>
    <row r="190" spans="1:6" x14ac:dyDescent="0.25">
      <c r="A190">
        <f t="shared" si="13"/>
        <v>179</v>
      </c>
      <c r="B190" s="3">
        <f t="shared" si="14"/>
        <v>1050.7297914918465</v>
      </c>
      <c r="C190" s="4">
        <f t="shared" si="15"/>
        <v>845.47427898704473</v>
      </c>
      <c r="D190" s="3">
        <f t="shared" si="16"/>
        <v>193035.41030412307</v>
      </c>
      <c r="E190">
        <f t="shared" si="17"/>
        <v>100</v>
      </c>
      <c r="F190" t="str">
        <f t="shared" si="12"/>
        <v/>
      </c>
    </row>
    <row r="191" spans="1:6" x14ac:dyDescent="0.25">
      <c r="A191">
        <f t="shared" si="13"/>
        <v>180</v>
      </c>
      <c r="B191" s="3">
        <f t="shared" si="14"/>
        <v>1045.6084724806667</v>
      </c>
      <c r="C191" s="4">
        <f t="shared" si="15"/>
        <v>850.59559799822455</v>
      </c>
      <c r="D191" s="3">
        <f t="shared" si="16"/>
        <v>192084.81470612483</v>
      </c>
      <c r="E191">
        <f t="shared" si="17"/>
        <v>100</v>
      </c>
      <c r="F191" t="str">
        <f t="shared" si="12"/>
        <v/>
      </c>
    </row>
    <row r="192" spans="1:6" x14ac:dyDescent="0.25">
      <c r="A192">
        <f t="shared" si="13"/>
        <v>181</v>
      </c>
      <c r="B192" s="3">
        <f t="shared" si="14"/>
        <v>1040.4594129915097</v>
      </c>
      <c r="C192" s="4">
        <f t="shared" si="15"/>
        <v>855.74465748738157</v>
      </c>
      <c r="D192" s="3">
        <f t="shared" si="16"/>
        <v>191129.07004863746</v>
      </c>
      <c r="E192">
        <f t="shared" si="17"/>
        <v>100</v>
      </c>
      <c r="F192" t="str">
        <f t="shared" si="12"/>
        <v/>
      </c>
    </row>
    <row r="193" spans="1:6" x14ac:dyDescent="0.25">
      <c r="A193">
        <f t="shared" si="13"/>
        <v>182</v>
      </c>
      <c r="B193" s="3">
        <f t="shared" si="14"/>
        <v>1035.2824627634529</v>
      </c>
      <c r="C193" s="4">
        <f t="shared" si="15"/>
        <v>860.92160771543831</v>
      </c>
      <c r="D193" s="3">
        <f t="shared" si="16"/>
        <v>190168.14844092203</v>
      </c>
      <c r="E193">
        <f t="shared" si="17"/>
        <v>100</v>
      </c>
      <c r="F193" t="str">
        <f t="shared" si="12"/>
        <v/>
      </c>
    </row>
    <row r="194" spans="1:6" x14ac:dyDescent="0.25">
      <c r="A194">
        <f t="shared" si="13"/>
        <v>183</v>
      </c>
      <c r="B194" s="3">
        <f t="shared" si="14"/>
        <v>1030.077470721661</v>
      </c>
      <c r="C194" s="4">
        <f t="shared" si="15"/>
        <v>866.12659975723022</v>
      </c>
      <c r="D194" s="3">
        <f t="shared" si="16"/>
        <v>189202.02184116479</v>
      </c>
      <c r="E194">
        <f t="shared" si="17"/>
        <v>100</v>
      </c>
      <c r="F194" t="str">
        <f t="shared" si="12"/>
        <v/>
      </c>
    </row>
    <row r="195" spans="1:6" x14ac:dyDescent="0.25">
      <c r="A195">
        <f t="shared" si="13"/>
        <v>184</v>
      </c>
      <c r="B195" s="3">
        <f t="shared" si="14"/>
        <v>1024.8442849729761</v>
      </c>
      <c r="C195" s="4">
        <f t="shared" si="15"/>
        <v>871.35978550591517</v>
      </c>
      <c r="D195" s="3">
        <f t="shared" si="16"/>
        <v>188230.66205565888</v>
      </c>
      <c r="E195">
        <f t="shared" si="17"/>
        <v>100</v>
      </c>
      <c r="F195" t="str">
        <f t="shared" si="12"/>
        <v/>
      </c>
    </row>
    <row r="196" spans="1:6" x14ac:dyDescent="0.25">
      <c r="A196">
        <f t="shared" si="13"/>
        <v>185</v>
      </c>
      <c r="B196" s="3">
        <f t="shared" si="14"/>
        <v>1019.5827528014856</v>
      </c>
      <c r="C196" s="4">
        <f t="shared" si="15"/>
        <v>876.62131767740561</v>
      </c>
      <c r="D196" s="3">
        <f t="shared" si="16"/>
        <v>187254.04073798147</v>
      </c>
      <c r="E196">
        <f t="shared" si="17"/>
        <v>100</v>
      </c>
      <c r="F196" t="str">
        <f t="shared" si="12"/>
        <v/>
      </c>
    </row>
    <row r="197" spans="1:6" x14ac:dyDescent="0.25">
      <c r="A197">
        <f t="shared" si="13"/>
        <v>186</v>
      </c>
      <c r="B197" s="3">
        <f t="shared" si="14"/>
        <v>1014.2927206640665</v>
      </c>
      <c r="C197" s="4">
        <f t="shared" si="15"/>
        <v>881.9113498148248</v>
      </c>
      <c r="D197" s="3">
        <f t="shared" si="16"/>
        <v>186272.12938816665</v>
      </c>
      <c r="E197">
        <f t="shared" si="17"/>
        <v>100</v>
      </c>
      <c r="F197" t="str">
        <f t="shared" si="12"/>
        <v/>
      </c>
    </row>
    <row r="198" spans="1:6" x14ac:dyDescent="0.25">
      <c r="A198">
        <f t="shared" si="13"/>
        <v>187</v>
      </c>
      <c r="B198" s="3">
        <f t="shared" si="14"/>
        <v>1008.9740341859027</v>
      </c>
      <c r="C198" s="4">
        <f t="shared" si="15"/>
        <v>887.23003629298853</v>
      </c>
      <c r="D198" s="3">
        <f t="shared" si="16"/>
        <v>185284.89935187367</v>
      </c>
      <c r="E198">
        <f t="shared" si="17"/>
        <v>100</v>
      </c>
      <c r="F198" t="str">
        <f t="shared" si="12"/>
        <v/>
      </c>
    </row>
    <row r="199" spans="1:6" x14ac:dyDescent="0.25">
      <c r="A199">
        <f t="shared" si="13"/>
        <v>188</v>
      </c>
      <c r="B199" s="3">
        <f t="shared" si="14"/>
        <v>1003.6265381559824</v>
      </c>
      <c r="C199" s="4">
        <f t="shared" si="15"/>
        <v>892.57753232290884</v>
      </c>
      <c r="D199" s="3">
        <f t="shared" si="16"/>
        <v>184292.32181955077</v>
      </c>
      <c r="E199">
        <f t="shared" si="17"/>
        <v>100</v>
      </c>
      <c r="F199" t="str">
        <f t="shared" si="12"/>
        <v/>
      </c>
    </row>
    <row r="200" spans="1:6" x14ac:dyDescent="0.25">
      <c r="A200">
        <f t="shared" si="13"/>
        <v>189</v>
      </c>
      <c r="B200" s="3">
        <f t="shared" si="14"/>
        <v>998.2500765225667</v>
      </c>
      <c r="C200" s="4">
        <f t="shared" si="15"/>
        <v>897.95399395632455</v>
      </c>
      <c r="D200" s="3">
        <f t="shared" si="16"/>
        <v>183294.36782559444</v>
      </c>
      <c r="E200">
        <f t="shared" si="17"/>
        <v>100</v>
      </c>
      <c r="F200" t="str">
        <f t="shared" si="12"/>
        <v/>
      </c>
    </row>
    <row r="201" spans="1:6" x14ac:dyDescent="0.25">
      <c r="A201">
        <f t="shared" si="13"/>
        <v>190</v>
      </c>
      <c r="B201" s="3">
        <f t="shared" si="14"/>
        <v>992.8444923886367</v>
      </c>
      <c r="C201" s="4">
        <f t="shared" si="15"/>
        <v>903.35957809025456</v>
      </c>
      <c r="D201" s="3">
        <f t="shared" si="16"/>
        <v>182291.00824750419</v>
      </c>
      <c r="E201">
        <f t="shared" si="17"/>
        <v>100</v>
      </c>
      <c r="F201" t="str">
        <f t="shared" si="12"/>
        <v/>
      </c>
    </row>
    <row r="202" spans="1:6" x14ac:dyDescent="0.25">
      <c r="A202">
        <f t="shared" si="13"/>
        <v>191</v>
      </c>
      <c r="B202" s="3">
        <f t="shared" si="14"/>
        <v>987.40962800731438</v>
      </c>
      <c r="C202" s="4">
        <f t="shared" si="15"/>
        <v>908.79444247157687</v>
      </c>
      <c r="D202" s="3">
        <f t="shared" si="16"/>
        <v>181282.2138050326</v>
      </c>
      <c r="E202">
        <f t="shared" si="17"/>
        <v>100</v>
      </c>
      <c r="F202" t="str">
        <f t="shared" si="12"/>
        <v/>
      </c>
    </row>
    <row r="203" spans="1:6" x14ac:dyDescent="0.25">
      <c r="A203">
        <f t="shared" si="13"/>
        <v>192</v>
      </c>
      <c r="B203" s="3">
        <f t="shared" si="14"/>
        <v>981.94532477726</v>
      </c>
      <c r="C203" s="4">
        <f t="shared" si="15"/>
        <v>914.25874570163126</v>
      </c>
      <c r="D203" s="3">
        <f t="shared" si="16"/>
        <v>180267.95505933097</v>
      </c>
      <c r="E203">
        <f t="shared" si="17"/>
        <v>100</v>
      </c>
      <c r="F203" t="str">
        <f t="shared" si="12"/>
        <v/>
      </c>
    </row>
    <row r="204" spans="1:6" x14ac:dyDescent="0.25">
      <c r="A204">
        <f t="shared" si="13"/>
        <v>193</v>
      </c>
      <c r="B204" s="3">
        <f t="shared" si="14"/>
        <v>976.45142323804282</v>
      </c>
      <c r="C204" s="4">
        <f t="shared" si="15"/>
        <v>919.75264724084843</v>
      </c>
      <c r="D204" s="3">
        <f t="shared" si="16"/>
        <v>179248.20241209012</v>
      </c>
      <c r="E204">
        <f t="shared" si="17"/>
        <v>100</v>
      </c>
      <c r="F204" t="str">
        <f t="shared" si="12"/>
        <v/>
      </c>
    </row>
    <row r="205" spans="1:6" x14ac:dyDescent="0.25">
      <c r="A205">
        <f t="shared" si="13"/>
        <v>194</v>
      </c>
      <c r="B205" s="3">
        <f t="shared" si="14"/>
        <v>970.92776306548819</v>
      </c>
      <c r="C205" s="4">
        <f t="shared" si="15"/>
        <v>925.27630741340306</v>
      </c>
      <c r="D205" s="3">
        <f t="shared" si="16"/>
        <v>178222.92610467671</v>
      </c>
      <c r="E205">
        <f t="shared" si="17"/>
        <v>100</v>
      </c>
      <c r="F205" t="str">
        <f t="shared" ref="F205:F268" si="18">IF(D205&lt;0,"Paid","")</f>
        <v/>
      </c>
    </row>
    <row r="206" spans="1:6" x14ac:dyDescent="0.25">
      <c r="A206">
        <f t="shared" ref="A206:A269" si="19">IF(A205="","",IF(F205="Paid","",IF((A205+1)&gt;($B$8*12),"",A205+1)))</f>
        <v>195</v>
      </c>
      <c r="B206" s="3">
        <f t="shared" ref="B206:B269" si="20">IF(A206="","",D205*$B$7/12)</f>
        <v>965.37418306699885</v>
      </c>
      <c r="C206" s="4">
        <f t="shared" ref="C206:C269" si="21">IF(A206="","",$B$9-B206)</f>
        <v>930.8298874118924</v>
      </c>
      <c r="D206" s="3">
        <f t="shared" ref="D206:D269" si="22">IF(A206="","",D205-C206-E206)</f>
        <v>177192.0962172648</v>
      </c>
      <c r="E206">
        <f t="shared" ref="E206:E269" si="23">IF(A206="","",IF(A206&gt;=$E$6,$E$5,0))</f>
        <v>100</v>
      </c>
      <c r="F206" t="str">
        <f t="shared" si="18"/>
        <v/>
      </c>
    </row>
    <row r="207" spans="1:6" x14ac:dyDescent="0.25">
      <c r="A207">
        <f t="shared" si="19"/>
        <v>196</v>
      </c>
      <c r="B207" s="3">
        <f t="shared" si="20"/>
        <v>959.79052117685103</v>
      </c>
      <c r="C207" s="4">
        <f t="shared" si="21"/>
        <v>936.41354930204022</v>
      </c>
      <c r="D207" s="3">
        <f t="shared" si="22"/>
        <v>176155.68266796277</v>
      </c>
      <c r="E207">
        <f t="shared" si="23"/>
        <v>100</v>
      </c>
      <c r="F207" t="str">
        <f t="shared" si="18"/>
        <v/>
      </c>
    </row>
    <row r="208" spans="1:6" x14ac:dyDescent="0.25">
      <c r="A208">
        <f t="shared" si="19"/>
        <v>197</v>
      </c>
      <c r="B208" s="3">
        <f t="shared" si="20"/>
        <v>954.17661445146507</v>
      </c>
      <c r="C208" s="4">
        <f t="shared" si="21"/>
        <v>942.02745602742618</v>
      </c>
      <c r="D208" s="3">
        <f t="shared" si="22"/>
        <v>175113.65521193534</v>
      </c>
      <c r="E208">
        <f t="shared" si="23"/>
        <v>100</v>
      </c>
      <c r="F208" t="str">
        <f t="shared" si="18"/>
        <v/>
      </c>
    </row>
    <row r="209" spans="1:6" x14ac:dyDescent="0.25">
      <c r="A209">
        <f t="shared" si="19"/>
        <v>198</v>
      </c>
      <c r="B209" s="3">
        <f t="shared" si="20"/>
        <v>948.53229906464992</v>
      </c>
      <c r="C209" s="4">
        <f t="shared" si="21"/>
        <v>947.67177141424133</v>
      </c>
      <c r="D209" s="3">
        <f t="shared" si="22"/>
        <v>174065.98344052111</v>
      </c>
      <c r="E209">
        <f t="shared" si="23"/>
        <v>100</v>
      </c>
      <c r="F209" t="str">
        <f t="shared" si="18"/>
        <v/>
      </c>
    </row>
    <row r="210" spans="1:6" x14ac:dyDescent="0.25">
      <c r="A210">
        <f t="shared" si="19"/>
        <v>199</v>
      </c>
      <c r="B210" s="3">
        <f t="shared" si="20"/>
        <v>942.8574103028227</v>
      </c>
      <c r="C210" s="4">
        <f t="shared" si="21"/>
        <v>953.34666017606855</v>
      </c>
      <c r="D210" s="3">
        <f t="shared" si="22"/>
        <v>173012.63678034506</v>
      </c>
      <c r="E210">
        <f t="shared" si="23"/>
        <v>100</v>
      </c>
      <c r="F210" t="str">
        <f t="shared" si="18"/>
        <v/>
      </c>
    </row>
    <row r="211" spans="1:6" x14ac:dyDescent="0.25">
      <c r="A211">
        <f t="shared" si="19"/>
        <v>200</v>
      </c>
      <c r="B211" s="3">
        <f t="shared" si="20"/>
        <v>937.15178256020238</v>
      </c>
      <c r="C211" s="4">
        <f t="shared" si="21"/>
        <v>959.05228791868888</v>
      </c>
      <c r="D211" s="3">
        <f t="shared" si="22"/>
        <v>171953.58449242637</v>
      </c>
      <c r="E211">
        <f t="shared" si="23"/>
        <v>100</v>
      </c>
      <c r="F211" t="str">
        <f t="shared" si="18"/>
        <v/>
      </c>
    </row>
    <row r="212" spans="1:6" x14ac:dyDescent="0.25">
      <c r="A212">
        <f t="shared" si="19"/>
        <v>201</v>
      </c>
      <c r="B212" s="3">
        <f t="shared" si="20"/>
        <v>931.41524933397613</v>
      </c>
      <c r="C212" s="4">
        <f t="shared" si="21"/>
        <v>964.78882114491512</v>
      </c>
      <c r="D212" s="3">
        <f t="shared" si="22"/>
        <v>170888.79567128146</v>
      </c>
      <c r="E212">
        <f t="shared" si="23"/>
        <v>100</v>
      </c>
      <c r="F212" t="str">
        <f t="shared" si="18"/>
        <v/>
      </c>
    </row>
    <row r="213" spans="1:6" x14ac:dyDescent="0.25">
      <c r="A213">
        <f t="shared" si="19"/>
        <v>202</v>
      </c>
      <c r="B213" s="3">
        <f t="shared" si="20"/>
        <v>925.64764321944131</v>
      </c>
      <c r="C213" s="4">
        <f t="shared" si="21"/>
        <v>970.55642725944995</v>
      </c>
      <c r="D213" s="3">
        <f t="shared" si="22"/>
        <v>169818.239244022</v>
      </c>
      <c r="E213">
        <f t="shared" si="23"/>
        <v>100</v>
      </c>
      <c r="F213" t="str">
        <f t="shared" si="18"/>
        <v/>
      </c>
    </row>
    <row r="214" spans="1:6" x14ac:dyDescent="0.25">
      <c r="A214">
        <f t="shared" si="19"/>
        <v>203</v>
      </c>
      <c r="B214" s="3">
        <f t="shared" si="20"/>
        <v>919.84879590511912</v>
      </c>
      <c r="C214" s="4">
        <f t="shared" si="21"/>
        <v>976.35527457377214</v>
      </c>
      <c r="D214" s="3">
        <f t="shared" si="22"/>
        <v>168741.88396944822</v>
      </c>
      <c r="E214">
        <f t="shared" si="23"/>
        <v>100</v>
      </c>
      <c r="F214" t="str">
        <f t="shared" si="18"/>
        <v/>
      </c>
    </row>
    <row r="215" spans="1:6" x14ac:dyDescent="0.25">
      <c r="A215">
        <f t="shared" si="19"/>
        <v>204</v>
      </c>
      <c r="B215" s="3">
        <f t="shared" si="20"/>
        <v>914.01853816784444</v>
      </c>
      <c r="C215" s="4">
        <f t="shared" si="21"/>
        <v>982.18553231104681</v>
      </c>
      <c r="D215" s="3">
        <f t="shared" si="22"/>
        <v>167659.69843713718</v>
      </c>
      <c r="E215">
        <f t="shared" si="23"/>
        <v>100</v>
      </c>
      <c r="F215" t="str">
        <f t="shared" si="18"/>
        <v/>
      </c>
    </row>
    <row r="216" spans="1:6" x14ac:dyDescent="0.25">
      <c r="A216">
        <f t="shared" si="19"/>
        <v>205</v>
      </c>
      <c r="B216" s="3">
        <f t="shared" si="20"/>
        <v>908.15669986782643</v>
      </c>
      <c r="C216" s="4">
        <f t="shared" si="21"/>
        <v>988.04737061106482</v>
      </c>
      <c r="D216" s="3">
        <f t="shared" si="22"/>
        <v>166571.6510665261</v>
      </c>
      <c r="E216">
        <f t="shared" si="23"/>
        <v>100</v>
      </c>
      <c r="F216" t="str">
        <f t="shared" si="18"/>
        <v/>
      </c>
    </row>
    <row r="217" spans="1:6" x14ac:dyDescent="0.25">
      <c r="A217">
        <f t="shared" si="19"/>
        <v>206</v>
      </c>
      <c r="B217" s="3">
        <f t="shared" si="20"/>
        <v>902.26310994368305</v>
      </c>
      <c r="C217" s="4">
        <f t="shared" si="21"/>
        <v>993.94096053520821</v>
      </c>
      <c r="D217" s="3">
        <f t="shared" si="22"/>
        <v>165477.7101059909</v>
      </c>
      <c r="E217">
        <f t="shared" si="23"/>
        <v>100</v>
      </c>
      <c r="F217" t="str">
        <f t="shared" si="18"/>
        <v/>
      </c>
    </row>
    <row r="218" spans="1:6" x14ac:dyDescent="0.25">
      <c r="A218">
        <f t="shared" si="19"/>
        <v>207</v>
      </c>
      <c r="B218" s="3">
        <f t="shared" si="20"/>
        <v>896.33759640745075</v>
      </c>
      <c r="C218" s="4">
        <f t="shared" si="21"/>
        <v>999.86647407144051</v>
      </c>
      <c r="D218" s="3">
        <f t="shared" si="22"/>
        <v>164377.84363191947</v>
      </c>
      <c r="E218">
        <f t="shared" si="23"/>
        <v>100</v>
      </c>
      <c r="F218" t="str">
        <f t="shared" si="18"/>
        <v/>
      </c>
    </row>
    <row r="219" spans="1:6" x14ac:dyDescent="0.25">
      <c r="A219">
        <f t="shared" si="19"/>
        <v>208</v>
      </c>
      <c r="B219" s="3">
        <f t="shared" si="20"/>
        <v>890.37998633956386</v>
      </c>
      <c r="C219" s="4">
        <f t="shared" si="21"/>
        <v>1005.8240841393274</v>
      </c>
      <c r="D219" s="3">
        <f t="shared" si="22"/>
        <v>163272.01954778013</v>
      </c>
      <c r="E219">
        <f t="shared" si="23"/>
        <v>100</v>
      </c>
      <c r="F219" t="str">
        <f t="shared" si="18"/>
        <v/>
      </c>
    </row>
    <row r="220" spans="1:6" x14ac:dyDescent="0.25">
      <c r="A220">
        <f t="shared" si="19"/>
        <v>209</v>
      </c>
      <c r="B220" s="3">
        <f t="shared" si="20"/>
        <v>884.39010588380904</v>
      </c>
      <c r="C220" s="4">
        <f t="shared" si="21"/>
        <v>1011.8139645950822</v>
      </c>
      <c r="D220" s="3">
        <f t="shared" si="22"/>
        <v>162160.20558318504</v>
      </c>
      <c r="E220">
        <f t="shared" si="23"/>
        <v>100</v>
      </c>
      <c r="F220" t="str">
        <f t="shared" si="18"/>
        <v/>
      </c>
    </row>
    <row r="221" spans="1:6" x14ac:dyDescent="0.25">
      <c r="A221">
        <f t="shared" si="19"/>
        <v>210</v>
      </c>
      <c r="B221" s="3">
        <f t="shared" si="20"/>
        <v>878.36778024225225</v>
      </c>
      <c r="C221" s="4">
        <f t="shared" si="21"/>
        <v>1017.836290236639</v>
      </c>
      <c r="D221" s="3">
        <f t="shared" si="22"/>
        <v>161042.3692929484</v>
      </c>
      <c r="E221">
        <f t="shared" si="23"/>
        <v>100</v>
      </c>
      <c r="F221" t="str">
        <f t="shared" si="18"/>
        <v/>
      </c>
    </row>
    <row r="222" spans="1:6" x14ac:dyDescent="0.25">
      <c r="A222">
        <f t="shared" si="19"/>
        <v>211</v>
      </c>
      <c r="B222" s="3">
        <f t="shared" si="20"/>
        <v>872.31283367013714</v>
      </c>
      <c r="C222" s="4">
        <f t="shared" si="21"/>
        <v>1023.8912368087541</v>
      </c>
      <c r="D222" s="3">
        <f t="shared" si="22"/>
        <v>159918.47805613963</v>
      </c>
      <c r="E222">
        <f t="shared" si="23"/>
        <v>100</v>
      </c>
      <c r="F222" t="str">
        <f t="shared" si="18"/>
        <v/>
      </c>
    </row>
    <row r="223" spans="1:6" x14ac:dyDescent="0.25">
      <c r="A223">
        <f t="shared" si="19"/>
        <v>212</v>
      </c>
      <c r="B223" s="3">
        <f t="shared" si="20"/>
        <v>866.2250894707563</v>
      </c>
      <c r="C223" s="4">
        <f t="shared" si="21"/>
        <v>1029.978981008135</v>
      </c>
      <c r="D223" s="3">
        <f t="shared" si="22"/>
        <v>158788.49907513149</v>
      </c>
      <c r="E223">
        <f t="shared" si="23"/>
        <v>100</v>
      </c>
      <c r="F223" t="str">
        <f t="shared" si="18"/>
        <v/>
      </c>
    </row>
    <row r="224" spans="1:6" x14ac:dyDescent="0.25">
      <c r="A224">
        <f t="shared" si="19"/>
        <v>213</v>
      </c>
      <c r="B224" s="3">
        <f t="shared" si="20"/>
        <v>860.1043699902956</v>
      </c>
      <c r="C224" s="4">
        <f t="shared" si="21"/>
        <v>1036.0997004885958</v>
      </c>
      <c r="D224" s="3">
        <f t="shared" si="22"/>
        <v>157652.3993746429</v>
      </c>
      <c r="E224">
        <f t="shared" si="23"/>
        <v>100</v>
      </c>
      <c r="F224" t="str">
        <f t="shared" si="18"/>
        <v/>
      </c>
    </row>
    <row r="225" spans="1:6" x14ac:dyDescent="0.25">
      <c r="A225">
        <f t="shared" si="19"/>
        <v>214</v>
      </c>
      <c r="B225" s="3">
        <f t="shared" si="20"/>
        <v>853.95049661264909</v>
      </c>
      <c r="C225" s="4">
        <f t="shared" si="21"/>
        <v>1042.2535738662423</v>
      </c>
      <c r="D225" s="3">
        <f t="shared" si="22"/>
        <v>156510.14580077666</v>
      </c>
      <c r="E225">
        <f t="shared" si="23"/>
        <v>100</v>
      </c>
      <c r="F225" t="str">
        <f t="shared" si="18"/>
        <v/>
      </c>
    </row>
    <row r="226" spans="1:6" x14ac:dyDescent="0.25">
      <c r="A226">
        <f t="shared" si="19"/>
        <v>215</v>
      </c>
      <c r="B226" s="3">
        <f t="shared" si="20"/>
        <v>847.76328975420699</v>
      </c>
      <c r="C226" s="4">
        <f t="shared" si="21"/>
        <v>1048.4407807246844</v>
      </c>
      <c r="D226" s="3">
        <f t="shared" si="22"/>
        <v>155361.70502005197</v>
      </c>
      <c r="E226">
        <f t="shared" si="23"/>
        <v>100</v>
      </c>
      <c r="F226" t="str">
        <f t="shared" si="18"/>
        <v/>
      </c>
    </row>
    <row r="227" spans="1:6" x14ac:dyDescent="0.25">
      <c r="A227">
        <f t="shared" si="19"/>
        <v>216</v>
      </c>
      <c r="B227" s="3">
        <f t="shared" si="20"/>
        <v>841.5425688586148</v>
      </c>
      <c r="C227" s="4">
        <f t="shared" si="21"/>
        <v>1054.6615016202763</v>
      </c>
      <c r="D227" s="3">
        <f t="shared" si="22"/>
        <v>154207.04351843169</v>
      </c>
      <c r="E227">
        <f t="shared" si="23"/>
        <v>100</v>
      </c>
      <c r="F227" t="str">
        <f t="shared" si="18"/>
        <v/>
      </c>
    </row>
    <row r="228" spans="1:6" x14ac:dyDescent="0.25">
      <c r="A228">
        <f t="shared" si="19"/>
        <v>217</v>
      </c>
      <c r="B228" s="3">
        <f t="shared" si="20"/>
        <v>835.28815239150492</v>
      </c>
      <c r="C228" s="4">
        <f t="shared" si="21"/>
        <v>1060.9159180873862</v>
      </c>
      <c r="D228" s="3">
        <f t="shared" si="22"/>
        <v>153046.12760034431</v>
      </c>
      <c r="E228">
        <f t="shared" si="23"/>
        <v>100</v>
      </c>
      <c r="F228" t="str">
        <f t="shared" si="18"/>
        <v/>
      </c>
    </row>
    <row r="229" spans="1:6" x14ac:dyDescent="0.25">
      <c r="A229">
        <f t="shared" si="19"/>
        <v>218</v>
      </c>
      <c r="B229" s="3">
        <f t="shared" si="20"/>
        <v>828.99985783519833</v>
      </c>
      <c r="C229" s="4">
        <f t="shared" si="21"/>
        <v>1067.2042126436929</v>
      </c>
      <c r="D229" s="3">
        <f t="shared" si="22"/>
        <v>151878.9233877006</v>
      </c>
      <c r="E229">
        <f t="shared" si="23"/>
        <v>100</v>
      </c>
      <c r="F229" t="str">
        <f t="shared" si="18"/>
        <v/>
      </c>
    </row>
    <row r="230" spans="1:6" x14ac:dyDescent="0.25">
      <c r="A230">
        <f t="shared" si="19"/>
        <v>219</v>
      </c>
      <c r="B230" s="3">
        <f t="shared" si="20"/>
        <v>822.67750168337841</v>
      </c>
      <c r="C230" s="4">
        <f t="shared" si="21"/>
        <v>1073.526568795513</v>
      </c>
      <c r="D230" s="3">
        <f t="shared" si="22"/>
        <v>150705.39681890508</v>
      </c>
      <c r="E230">
        <f t="shared" si="23"/>
        <v>100</v>
      </c>
      <c r="F230" t="str">
        <f t="shared" si="18"/>
        <v/>
      </c>
    </row>
    <row r="231" spans="1:6" x14ac:dyDescent="0.25">
      <c r="A231">
        <f t="shared" si="19"/>
        <v>220</v>
      </c>
      <c r="B231" s="3">
        <f t="shared" si="20"/>
        <v>816.3208994357359</v>
      </c>
      <c r="C231" s="4">
        <f t="shared" si="21"/>
        <v>1079.8831710431555</v>
      </c>
      <c r="D231" s="3">
        <f t="shared" si="22"/>
        <v>149525.51364786192</v>
      </c>
      <c r="E231">
        <f t="shared" si="23"/>
        <v>100</v>
      </c>
      <c r="F231" t="str">
        <f t="shared" si="18"/>
        <v/>
      </c>
    </row>
    <row r="232" spans="1:6" x14ac:dyDescent="0.25">
      <c r="A232">
        <f t="shared" si="19"/>
        <v>221</v>
      </c>
      <c r="B232" s="3">
        <f t="shared" si="20"/>
        <v>809.92986559258543</v>
      </c>
      <c r="C232" s="4">
        <f t="shared" si="21"/>
        <v>1086.2742048863058</v>
      </c>
      <c r="D232" s="3">
        <f t="shared" si="22"/>
        <v>148339.23944297561</v>
      </c>
      <c r="E232">
        <f t="shared" si="23"/>
        <v>100</v>
      </c>
      <c r="F232" t="str">
        <f t="shared" si="18"/>
        <v/>
      </c>
    </row>
    <row r="233" spans="1:6" x14ac:dyDescent="0.25">
      <c r="A233">
        <f t="shared" si="19"/>
        <v>222</v>
      </c>
      <c r="B233" s="3">
        <f t="shared" si="20"/>
        <v>803.50421364945123</v>
      </c>
      <c r="C233" s="4">
        <f t="shared" si="21"/>
        <v>1092.69985682944</v>
      </c>
      <c r="D233" s="3">
        <f t="shared" si="22"/>
        <v>147146.53958614616</v>
      </c>
      <c r="E233">
        <f t="shared" si="23"/>
        <v>100</v>
      </c>
      <c r="F233" t="str">
        <f t="shared" si="18"/>
        <v/>
      </c>
    </row>
    <row r="234" spans="1:6" x14ac:dyDescent="0.25">
      <c r="A234">
        <f t="shared" si="19"/>
        <v>223</v>
      </c>
      <c r="B234" s="3">
        <f t="shared" si="20"/>
        <v>797.04375609162514</v>
      </c>
      <c r="C234" s="4">
        <f t="shared" si="21"/>
        <v>1099.1603143872662</v>
      </c>
      <c r="D234" s="3">
        <f t="shared" si="22"/>
        <v>145947.37927175889</v>
      </c>
      <c r="E234">
        <f t="shared" si="23"/>
        <v>100</v>
      </c>
      <c r="F234" t="str">
        <f t="shared" si="18"/>
        <v/>
      </c>
    </row>
    <row r="235" spans="1:6" x14ac:dyDescent="0.25">
      <c r="A235">
        <f t="shared" si="19"/>
        <v>224</v>
      </c>
      <c r="B235" s="3">
        <f t="shared" si="20"/>
        <v>790.54830438869396</v>
      </c>
      <c r="C235" s="4">
        <f t="shared" si="21"/>
        <v>1105.6557660901972</v>
      </c>
      <c r="D235" s="3">
        <f t="shared" si="22"/>
        <v>144741.72350566869</v>
      </c>
      <c r="E235">
        <f t="shared" si="23"/>
        <v>100</v>
      </c>
      <c r="F235" t="str">
        <f t="shared" si="18"/>
        <v/>
      </c>
    </row>
    <row r="236" spans="1:6" x14ac:dyDescent="0.25">
      <c r="A236">
        <f t="shared" si="19"/>
        <v>225</v>
      </c>
      <c r="B236" s="3">
        <f t="shared" si="20"/>
        <v>784.01766898903873</v>
      </c>
      <c r="C236" s="4">
        <f t="shared" si="21"/>
        <v>1112.1864014898524</v>
      </c>
      <c r="D236" s="3">
        <f t="shared" si="22"/>
        <v>143529.53710417883</v>
      </c>
      <c r="E236">
        <f t="shared" si="23"/>
        <v>100</v>
      </c>
      <c r="F236" t="str">
        <f t="shared" si="18"/>
        <v/>
      </c>
    </row>
    <row r="237" spans="1:6" x14ac:dyDescent="0.25">
      <c r="A237">
        <f t="shared" si="19"/>
        <v>226</v>
      </c>
      <c r="B237" s="3">
        <f t="shared" si="20"/>
        <v>777.45165931430199</v>
      </c>
      <c r="C237" s="4">
        <f t="shared" si="21"/>
        <v>1118.7524111645894</v>
      </c>
      <c r="D237" s="3">
        <f t="shared" si="22"/>
        <v>142310.78469301426</v>
      </c>
      <c r="E237">
        <f t="shared" si="23"/>
        <v>100</v>
      </c>
      <c r="F237" t="str">
        <f t="shared" si="18"/>
        <v/>
      </c>
    </row>
    <row r="238" spans="1:6" x14ac:dyDescent="0.25">
      <c r="A238">
        <f t="shared" si="19"/>
        <v>227</v>
      </c>
      <c r="B238" s="3">
        <f t="shared" si="20"/>
        <v>770.85008375382722</v>
      </c>
      <c r="C238" s="4">
        <f t="shared" si="21"/>
        <v>1125.353986725064</v>
      </c>
      <c r="D238" s="3">
        <f t="shared" si="22"/>
        <v>141085.43070628919</v>
      </c>
      <c r="E238">
        <f t="shared" si="23"/>
        <v>100</v>
      </c>
      <c r="F238" t="str">
        <f t="shared" si="18"/>
        <v/>
      </c>
    </row>
    <row r="239" spans="1:6" x14ac:dyDescent="0.25">
      <c r="A239">
        <f t="shared" si="19"/>
        <v>228</v>
      </c>
      <c r="B239" s="3">
        <f t="shared" si="20"/>
        <v>764.2127496590665</v>
      </c>
      <c r="C239" s="4">
        <f t="shared" si="21"/>
        <v>1131.9913208198248</v>
      </c>
      <c r="D239" s="3">
        <f t="shared" si="22"/>
        <v>139853.43938546936</v>
      </c>
      <c r="E239">
        <f t="shared" si="23"/>
        <v>100</v>
      </c>
      <c r="F239" t="str">
        <f t="shared" si="18"/>
        <v/>
      </c>
    </row>
    <row r="240" spans="1:6" x14ac:dyDescent="0.25">
      <c r="A240">
        <f t="shared" si="19"/>
        <v>229</v>
      </c>
      <c r="B240" s="3">
        <f t="shared" si="20"/>
        <v>757.53946333795909</v>
      </c>
      <c r="C240" s="4">
        <f t="shared" si="21"/>
        <v>1138.6646071409323</v>
      </c>
      <c r="D240" s="3">
        <f t="shared" si="22"/>
        <v>138614.77477832843</v>
      </c>
      <c r="E240">
        <f t="shared" si="23"/>
        <v>100</v>
      </c>
      <c r="F240" t="str">
        <f t="shared" si="18"/>
        <v/>
      </c>
    </row>
    <row r="241" spans="1:6" x14ac:dyDescent="0.25">
      <c r="A241">
        <f t="shared" si="19"/>
        <v>230</v>
      </c>
      <c r="B241" s="3">
        <f t="shared" si="20"/>
        <v>750.83003004927912</v>
      </c>
      <c r="C241" s="4">
        <f t="shared" si="21"/>
        <v>1145.3740404296123</v>
      </c>
      <c r="D241" s="3">
        <f t="shared" si="22"/>
        <v>137369.4007378988</v>
      </c>
      <c r="E241">
        <f t="shared" si="23"/>
        <v>100</v>
      </c>
      <c r="F241" t="str">
        <f t="shared" si="18"/>
        <v/>
      </c>
    </row>
    <row r="242" spans="1:6" x14ac:dyDescent="0.25">
      <c r="A242">
        <f t="shared" si="19"/>
        <v>231</v>
      </c>
      <c r="B242" s="3">
        <f t="shared" si="20"/>
        <v>744.08425399695182</v>
      </c>
      <c r="C242" s="4">
        <f t="shared" si="21"/>
        <v>1152.1198164819393</v>
      </c>
      <c r="D242" s="3">
        <f t="shared" si="22"/>
        <v>136117.28092141685</v>
      </c>
      <c r="E242">
        <f t="shared" si="23"/>
        <v>100</v>
      </c>
      <c r="F242" t="str">
        <f t="shared" si="18"/>
        <v/>
      </c>
    </row>
    <row r="243" spans="1:6" x14ac:dyDescent="0.25">
      <c r="A243">
        <f t="shared" si="19"/>
        <v>232</v>
      </c>
      <c r="B243" s="3">
        <f t="shared" si="20"/>
        <v>737.30193832434134</v>
      </c>
      <c r="C243" s="4">
        <f t="shared" si="21"/>
        <v>1158.9021321545499</v>
      </c>
      <c r="D243" s="3">
        <f t="shared" si="22"/>
        <v>134858.37878926229</v>
      </c>
      <c r="E243">
        <f t="shared" si="23"/>
        <v>100</v>
      </c>
      <c r="F243" t="str">
        <f t="shared" si="18"/>
        <v/>
      </c>
    </row>
    <row r="244" spans="1:6" x14ac:dyDescent="0.25">
      <c r="A244">
        <f t="shared" si="19"/>
        <v>233</v>
      </c>
      <c r="B244" s="3">
        <f t="shared" si="20"/>
        <v>730.48288510850409</v>
      </c>
      <c r="C244" s="4">
        <f t="shared" si="21"/>
        <v>1165.721185370387</v>
      </c>
      <c r="D244" s="3">
        <f t="shared" si="22"/>
        <v>133592.65760389192</v>
      </c>
      <c r="E244">
        <f t="shared" si="23"/>
        <v>100</v>
      </c>
      <c r="F244" t="str">
        <f t="shared" si="18"/>
        <v/>
      </c>
    </row>
    <row r="245" spans="1:6" x14ac:dyDescent="0.25">
      <c r="A245">
        <f t="shared" si="19"/>
        <v>234</v>
      </c>
      <c r="B245" s="3">
        <f t="shared" si="20"/>
        <v>723.6268953544145</v>
      </c>
      <c r="C245" s="4">
        <f t="shared" si="21"/>
        <v>1172.5771751244768</v>
      </c>
      <c r="D245" s="3">
        <f t="shared" si="22"/>
        <v>132320.08042876743</v>
      </c>
      <c r="E245">
        <f t="shared" si="23"/>
        <v>100</v>
      </c>
      <c r="F245" t="str">
        <f t="shared" si="18"/>
        <v/>
      </c>
    </row>
    <row r="246" spans="1:6" x14ac:dyDescent="0.25">
      <c r="A246">
        <f t="shared" si="19"/>
        <v>235</v>
      </c>
      <c r="B246" s="3">
        <f t="shared" si="20"/>
        <v>716.73376898915694</v>
      </c>
      <c r="C246" s="4">
        <f t="shared" si="21"/>
        <v>1179.4703014897343</v>
      </c>
      <c r="D246" s="3">
        <f t="shared" si="22"/>
        <v>131040.6101272777</v>
      </c>
      <c r="E246">
        <f t="shared" si="23"/>
        <v>100</v>
      </c>
      <c r="F246" t="str">
        <f t="shared" si="18"/>
        <v/>
      </c>
    </row>
    <row r="247" spans="1:6" x14ac:dyDescent="0.25">
      <c r="A247">
        <f t="shared" si="19"/>
        <v>236</v>
      </c>
      <c r="B247" s="3">
        <f t="shared" si="20"/>
        <v>709.80330485608749</v>
      </c>
      <c r="C247" s="4">
        <f t="shared" si="21"/>
        <v>1186.4007656228036</v>
      </c>
      <c r="D247" s="3">
        <f t="shared" si="22"/>
        <v>129754.2093616549</v>
      </c>
      <c r="E247">
        <f t="shared" si="23"/>
        <v>100</v>
      </c>
      <c r="F247" t="str">
        <f t="shared" si="18"/>
        <v/>
      </c>
    </row>
    <row r="248" spans="1:6" x14ac:dyDescent="0.25">
      <c r="A248">
        <f t="shared" si="19"/>
        <v>237</v>
      </c>
      <c r="B248" s="3">
        <f t="shared" si="20"/>
        <v>702.83530070896404</v>
      </c>
      <c r="C248" s="4">
        <f t="shared" si="21"/>
        <v>1193.3687697699272</v>
      </c>
      <c r="D248" s="3">
        <f t="shared" si="22"/>
        <v>128460.84059188497</v>
      </c>
      <c r="E248">
        <f t="shared" si="23"/>
        <v>100</v>
      </c>
      <c r="F248" t="str">
        <f t="shared" si="18"/>
        <v/>
      </c>
    </row>
    <row r="249" spans="1:6" x14ac:dyDescent="0.25">
      <c r="A249">
        <f t="shared" si="19"/>
        <v>238</v>
      </c>
      <c r="B249" s="3">
        <f t="shared" si="20"/>
        <v>695.82955320604367</v>
      </c>
      <c r="C249" s="4">
        <f t="shared" si="21"/>
        <v>1200.3745172728477</v>
      </c>
      <c r="D249" s="3">
        <f t="shared" si="22"/>
        <v>127160.46607461212</v>
      </c>
      <c r="E249">
        <f t="shared" si="23"/>
        <v>100</v>
      </c>
      <c r="F249" t="str">
        <f t="shared" si="18"/>
        <v/>
      </c>
    </row>
    <row r="250" spans="1:6" x14ac:dyDescent="0.25">
      <c r="A250">
        <f t="shared" si="19"/>
        <v>239</v>
      </c>
      <c r="B250" s="3">
        <f t="shared" si="20"/>
        <v>688.785857904149</v>
      </c>
      <c r="C250" s="4">
        <f t="shared" si="21"/>
        <v>1207.4182125747423</v>
      </c>
      <c r="D250" s="3">
        <f t="shared" si="22"/>
        <v>125853.04786203738</v>
      </c>
      <c r="E250">
        <f t="shared" si="23"/>
        <v>100</v>
      </c>
      <c r="F250" t="str">
        <f t="shared" si="18"/>
        <v/>
      </c>
    </row>
    <row r="251" spans="1:6" x14ac:dyDescent="0.25">
      <c r="A251">
        <f t="shared" si="19"/>
        <v>240</v>
      </c>
      <c r="B251" s="3">
        <f t="shared" si="20"/>
        <v>681.70400925270246</v>
      </c>
      <c r="C251" s="4">
        <f t="shared" si="21"/>
        <v>1214.5000612261888</v>
      </c>
      <c r="D251" s="3">
        <f t="shared" si="22"/>
        <v>124538.54780081118</v>
      </c>
      <c r="E251">
        <f t="shared" si="23"/>
        <v>100</v>
      </c>
      <c r="F251" t="str">
        <f t="shared" si="18"/>
        <v/>
      </c>
    </row>
    <row r="252" spans="1:6" x14ac:dyDescent="0.25">
      <c r="A252">
        <f t="shared" si="19"/>
        <v>241</v>
      </c>
      <c r="B252" s="3">
        <f t="shared" si="20"/>
        <v>674.5838005877273</v>
      </c>
      <c r="C252" s="4">
        <f t="shared" si="21"/>
        <v>1221.6202698911638</v>
      </c>
      <c r="D252" s="3">
        <f t="shared" si="22"/>
        <v>123216.92753092002</v>
      </c>
      <c r="E252">
        <f t="shared" si="23"/>
        <v>100</v>
      </c>
      <c r="F252" t="str">
        <f t="shared" si="18"/>
        <v/>
      </c>
    </row>
    <row r="253" spans="1:6" x14ac:dyDescent="0.25">
      <c r="A253">
        <f t="shared" si="19"/>
        <v>242</v>
      </c>
      <c r="B253" s="3">
        <f t="shared" si="20"/>
        <v>667.42502412581678</v>
      </c>
      <c r="C253" s="4">
        <f t="shared" si="21"/>
        <v>1228.7790463530746</v>
      </c>
      <c r="D253" s="3">
        <f t="shared" si="22"/>
        <v>121888.14848456695</v>
      </c>
      <c r="E253">
        <f t="shared" si="23"/>
        <v>100</v>
      </c>
      <c r="F253" t="str">
        <f t="shared" si="18"/>
        <v/>
      </c>
    </row>
    <row r="254" spans="1:6" x14ac:dyDescent="0.25">
      <c r="A254">
        <f t="shared" si="19"/>
        <v>243</v>
      </c>
      <c r="B254" s="3">
        <f t="shared" si="20"/>
        <v>660.22747095807097</v>
      </c>
      <c r="C254" s="4">
        <f t="shared" si="21"/>
        <v>1235.9765995208204</v>
      </c>
      <c r="D254" s="3">
        <f t="shared" si="22"/>
        <v>120552.17188504613</v>
      </c>
      <c r="E254">
        <f t="shared" si="23"/>
        <v>100</v>
      </c>
      <c r="F254" t="str">
        <f t="shared" si="18"/>
        <v/>
      </c>
    </row>
    <row r="255" spans="1:6" x14ac:dyDescent="0.25">
      <c r="A255">
        <f t="shared" si="19"/>
        <v>244</v>
      </c>
      <c r="B255" s="3">
        <f t="shared" si="20"/>
        <v>652.99093104399992</v>
      </c>
      <c r="C255" s="4">
        <f t="shared" si="21"/>
        <v>1243.2131394348912</v>
      </c>
      <c r="D255" s="3">
        <f t="shared" si="22"/>
        <v>119208.95874561123</v>
      </c>
      <c r="E255">
        <f t="shared" si="23"/>
        <v>100</v>
      </c>
      <c r="F255" t="str">
        <f t="shared" si="18"/>
        <v/>
      </c>
    </row>
    <row r="256" spans="1:6" x14ac:dyDescent="0.25">
      <c r="A256">
        <f t="shared" si="19"/>
        <v>245</v>
      </c>
      <c r="B256" s="3">
        <f t="shared" si="20"/>
        <v>645.71519320539426</v>
      </c>
      <c r="C256" s="4">
        <f t="shared" si="21"/>
        <v>1250.4888772734971</v>
      </c>
      <c r="D256" s="3">
        <f t="shared" si="22"/>
        <v>117858.46986833774</v>
      </c>
      <c r="E256">
        <f t="shared" si="23"/>
        <v>100</v>
      </c>
      <c r="F256" t="str">
        <f t="shared" si="18"/>
        <v/>
      </c>
    </row>
    <row r="257" spans="1:6" x14ac:dyDescent="0.25">
      <c r="A257">
        <f t="shared" si="19"/>
        <v>246</v>
      </c>
      <c r="B257" s="3">
        <f t="shared" si="20"/>
        <v>638.40004512016276</v>
      </c>
      <c r="C257" s="4">
        <f t="shared" si="21"/>
        <v>1257.8040253587285</v>
      </c>
      <c r="D257" s="3">
        <f t="shared" si="22"/>
        <v>116500.66584297901</v>
      </c>
      <c r="E257">
        <f t="shared" si="23"/>
        <v>100</v>
      </c>
      <c r="F257" t="str">
        <f t="shared" si="18"/>
        <v/>
      </c>
    </row>
    <row r="258" spans="1:6" x14ac:dyDescent="0.25">
      <c r="A258">
        <f t="shared" si="19"/>
        <v>247</v>
      </c>
      <c r="B258" s="3">
        <f t="shared" si="20"/>
        <v>631.04527331613633</v>
      </c>
      <c r="C258" s="4">
        <f t="shared" si="21"/>
        <v>1265.158797162755</v>
      </c>
      <c r="D258" s="3">
        <f t="shared" si="22"/>
        <v>115135.50704581625</v>
      </c>
      <c r="E258">
        <f t="shared" si="23"/>
        <v>100</v>
      </c>
      <c r="F258" t="str">
        <f t="shared" si="18"/>
        <v/>
      </c>
    </row>
    <row r="259" spans="1:6" x14ac:dyDescent="0.25">
      <c r="A259">
        <f t="shared" si="19"/>
        <v>248</v>
      </c>
      <c r="B259" s="3">
        <f t="shared" si="20"/>
        <v>623.65066316483808</v>
      </c>
      <c r="C259" s="4">
        <f t="shared" si="21"/>
        <v>1272.5534073140532</v>
      </c>
      <c r="D259" s="3">
        <f t="shared" si="22"/>
        <v>113762.95363850219</v>
      </c>
      <c r="E259">
        <f t="shared" si="23"/>
        <v>100</v>
      </c>
      <c r="F259" t="str">
        <f t="shared" si="18"/>
        <v/>
      </c>
    </row>
    <row r="260" spans="1:6" x14ac:dyDescent="0.25">
      <c r="A260">
        <f t="shared" si="19"/>
        <v>249</v>
      </c>
      <c r="B260" s="3">
        <f t="shared" si="20"/>
        <v>616.21599887522018</v>
      </c>
      <c r="C260" s="4">
        <f t="shared" si="21"/>
        <v>1279.988071603671</v>
      </c>
      <c r="D260" s="3">
        <f t="shared" si="22"/>
        <v>112382.96556689852</v>
      </c>
      <c r="E260">
        <f t="shared" si="23"/>
        <v>100</v>
      </c>
      <c r="F260" t="str">
        <f t="shared" si="18"/>
        <v/>
      </c>
    </row>
    <row r="261" spans="1:6" x14ac:dyDescent="0.25">
      <c r="A261">
        <f t="shared" si="19"/>
        <v>250</v>
      </c>
      <c r="B261" s="3">
        <f t="shared" si="20"/>
        <v>608.741063487367</v>
      </c>
      <c r="C261" s="4">
        <f t="shared" si="21"/>
        <v>1287.4630069915243</v>
      </c>
      <c r="D261" s="3">
        <f t="shared" si="22"/>
        <v>110995.50255990699</v>
      </c>
      <c r="E261">
        <f t="shared" si="23"/>
        <v>100</v>
      </c>
      <c r="F261" t="str">
        <f t="shared" si="18"/>
        <v/>
      </c>
    </row>
    <row r="262" spans="1:6" x14ac:dyDescent="0.25">
      <c r="A262">
        <f t="shared" si="19"/>
        <v>251</v>
      </c>
      <c r="B262" s="3">
        <f t="shared" si="20"/>
        <v>601.22563886616297</v>
      </c>
      <c r="C262" s="4">
        <f t="shared" si="21"/>
        <v>1294.9784316127284</v>
      </c>
      <c r="D262" s="3">
        <f t="shared" si="22"/>
        <v>109600.52412829426</v>
      </c>
      <c r="E262">
        <f t="shared" si="23"/>
        <v>100</v>
      </c>
      <c r="F262" t="str">
        <f t="shared" si="18"/>
        <v/>
      </c>
    </row>
    <row r="263" spans="1:6" x14ac:dyDescent="0.25">
      <c r="A263">
        <f t="shared" si="19"/>
        <v>252</v>
      </c>
      <c r="B263" s="3">
        <f t="shared" si="20"/>
        <v>593.66950569492724</v>
      </c>
      <c r="C263" s="4">
        <f t="shared" si="21"/>
        <v>1302.534564783964</v>
      </c>
      <c r="D263" s="3">
        <f t="shared" si="22"/>
        <v>108197.98956351029</v>
      </c>
      <c r="E263">
        <f t="shared" si="23"/>
        <v>100</v>
      </c>
      <c r="F263" t="str">
        <f t="shared" si="18"/>
        <v/>
      </c>
    </row>
    <row r="264" spans="1:6" x14ac:dyDescent="0.25">
      <c r="A264">
        <f t="shared" si="19"/>
        <v>253</v>
      </c>
      <c r="B264" s="3">
        <f t="shared" si="20"/>
        <v>586.07244346901405</v>
      </c>
      <c r="C264" s="4">
        <f t="shared" si="21"/>
        <v>1310.1316270098773</v>
      </c>
      <c r="D264" s="3">
        <f t="shared" si="22"/>
        <v>106787.85793650041</v>
      </c>
      <c r="E264">
        <f t="shared" si="23"/>
        <v>100</v>
      </c>
      <c r="F264" t="str">
        <f t="shared" si="18"/>
        <v/>
      </c>
    </row>
    <row r="265" spans="1:6" x14ac:dyDescent="0.25">
      <c r="A265">
        <f t="shared" si="19"/>
        <v>254</v>
      </c>
      <c r="B265" s="3">
        <f t="shared" si="20"/>
        <v>578.43423048937723</v>
      </c>
      <c r="C265" s="4">
        <f t="shared" si="21"/>
        <v>1317.7698399895139</v>
      </c>
      <c r="D265" s="3">
        <f t="shared" si="22"/>
        <v>105370.0880965109</v>
      </c>
      <c r="E265">
        <f t="shared" si="23"/>
        <v>100</v>
      </c>
      <c r="F265" t="str">
        <f t="shared" si="18"/>
        <v/>
      </c>
    </row>
    <row r="266" spans="1:6" x14ac:dyDescent="0.25">
      <c r="A266">
        <f t="shared" si="19"/>
        <v>255</v>
      </c>
      <c r="B266" s="3">
        <f t="shared" si="20"/>
        <v>570.75464385610064</v>
      </c>
      <c r="C266" s="4">
        <f t="shared" si="21"/>
        <v>1325.4494266227907</v>
      </c>
      <c r="D266" s="3">
        <f t="shared" si="22"/>
        <v>103944.63866988811</v>
      </c>
      <c r="E266">
        <f t="shared" si="23"/>
        <v>100</v>
      </c>
      <c r="F266" t="str">
        <f t="shared" si="18"/>
        <v/>
      </c>
    </row>
    <row r="267" spans="1:6" x14ac:dyDescent="0.25">
      <c r="A267">
        <f t="shared" si="19"/>
        <v>256</v>
      </c>
      <c r="B267" s="3">
        <f t="shared" si="20"/>
        <v>563.03345946189393</v>
      </c>
      <c r="C267" s="4">
        <f t="shared" si="21"/>
        <v>1333.1706110169973</v>
      </c>
      <c r="D267" s="3">
        <f t="shared" si="22"/>
        <v>102511.46805887112</v>
      </c>
      <c r="E267">
        <f t="shared" si="23"/>
        <v>100</v>
      </c>
      <c r="F267" t="str">
        <f t="shared" si="18"/>
        <v/>
      </c>
    </row>
    <row r="268" spans="1:6" x14ac:dyDescent="0.25">
      <c r="A268">
        <f t="shared" si="19"/>
        <v>257</v>
      </c>
      <c r="B268" s="3">
        <f t="shared" si="20"/>
        <v>555.27045198555186</v>
      </c>
      <c r="C268" s="4">
        <f t="shared" si="21"/>
        <v>1340.9336184933395</v>
      </c>
      <c r="D268" s="3">
        <f t="shared" si="22"/>
        <v>101070.53444037779</v>
      </c>
      <c r="E268">
        <f t="shared" si="23"/>
        <v>100</v>
      </c>
      <c r="F268" t="str">
        <f t="shared" si="18"/>
        <v/>
      </c>
    </row>
    <row r="269" spans="1:6" x14ac:dyDescent="0.25">
      <c r="A269">
        <f t="shared" si="19"/>
        <v>258</v>
      </c>
      <c r="B269" s="3">
        <f t="shared" si="20"/>
        <v>547.46539488537962</v>
      </c>
      <c r="C269" s="4">
        <f t="shared" si="21"/>
        <v>1348.7386755935117</v>
      </c>
      <c r="D269" s="3">
        <f t="shared" si="22"/>
        <v>99621.79576478427</v>
      </c>
      <c r="E269">
        <f t="shared" si="23"/>
        <v>100</v>
      </c>
      <c r="F269" t="str">
        <f t="shared" ref="F269:F332" si="24">IF(D269&lt;0,"Paid","")</f>
        <v/>
      </c>
    </row>
    <row r="270" spans="1:6" x14ac:dyDescent="0.25">
      <c r="A270">
        <f t="shared" ref="A270:A333" si="25">IF(A269="","",IF(F269="Paid","",IF((A269+1)&gt;($B$8*12),"",A269+1)))</f>
        <v>259</v>
      </c>
      <c r="B270" s="3">
        <f t="shared" ref="B270:B333" si="26">IF(A270="","",D269*$B$7/12)</f>
        <v>539.61806039258147</v>
      </c>
      <c r="C270" s="4">
        <f t="shared" ref="C270:C333" si="27">IF(A270="","",$B$9-B270)</f>
        <v>1356.5860100863097</v>
      </c>
      <c r="D270" s="3">
        <f t="shared" ref="D270:D333" si="28">IF(A270="","",D269-C270-E270)</f>
        <v>98165.209754697964</v>
      </c>
      <c r="E270">
        <f t="shared" ref="E270:E333" si="29">IF(A270="","",IF(A270&gt;=$E$6,$E$5,0))</f>
        <v>100</v>
      </c>
      <c r="F270" t="str">
        <f t="shared" si="24"/>
        <v/>
      </c>
    </row>
    <row r="271" spans="1:6" x14ac:dyDescent="0.25">
      <c r="A271">
        <f t="shared" si="25"/>
        <v>260</v>
      </c>
      <c r="B271" s="3">
        <f t="shared" si="26"/>
        <v>531.728219504614</v>
      </c>
      <c r="C271" s="4">
        <f t="shared" si="27"/>
        <v>1364.4758509742774</v>
      </c>
      <c r="D271" s="3">
        <f t="shared" si="28"/>
        <v>96700.733903723682</v>
      </c>
      <c r="E271">
        <f t="shared" si="29"/>
        <v>100</v>
      </c>
      <c r="F271" t="str">
        <f t="shared" si="24"/>
        <v/>
      </c>
    </row>
    <row r="272" spans="1:6" x14ac:dyDescent="0.25">
      <c r="A272">
        <f t="shared" si="25"/>
        <v>261</v>
      </c>
      <c r="B272" s="3">
        <f t="shared" si="26"/>
        <v>523.79564197850334</v>
      </c>
      <c r="C272" s="4">
        <f t="shared" si="27"/>
        <v>1372.4084285003878</v>
      </c>
      <c r="D272" s="3">
        <f t="shared" si="28"/>
        <v>95228.32547522329</v>
      </c>
      <c r="E272">
        <f t="shared" si="29"/>
        <v>100</v>
      </c>
      <c r="F272" t="str">
        <f t="shared" si="24"/>
        <v/>
      </c>
    </row>
    <row r="273" spans="1:6" x14ac:dyDescent="0.25">
      <c r="A273">
        <f t="shared" si="25"/>
        <v>262</v>
      </c>
      <c r="B273" s="3">
        <f t="shared" si="26"/>
        <v>515.82009632412621</v>
      </c>
      <c r="C273" s="4">
        <f t="shared" si="27"/>
        <v>1380.3839741547649</v>
      </c>
      <c r="D273" s="3">
        <f t="shared" si="28"/>
        <v>93747.941501068519</v>
      </c>
      <c r="E273">
        <f t="shared" si="29"/>
        <v>100</v>
      </c>
      <c r="F273" t="str">
        <f t="shared" si="24"/>
        <v/>
      </c>
    </row>
    <row r="274" spans="1:6" x14ac:dyDescent="0.25">
      <c r="A274">
        <f t="shared" si="25"/>
        <v>263</v>
      </c>
      <c r="B274" s="3">
        <f t="shared" si="26"/>
        <v>507.80134979745452</v>
      </c>
      <c r="C274" s="4">
        <f t="shared" si="27"/>
        <v>1388.4027206814367</v>
      </c>
      <c r="D274" s="3">
        <f t="shared" si="28"/>
        <v>92259.538780387084</v>
      </c>
      <c r="E274">
        <f t="shared" si="29"/>
        <v>100</v>
      </c>
      <c r="F274" t="str">
        <f t="shared" si="24"/>
        <v/>
      </c>
    </row>
    <row r="275" spans="1:6" x14ac:dyDescent="0.25">
      <c r="A275">
        <f t="shared" si="25"/>
        <v>264</v>
      </c>
      <c r="B275" s="3">
        <f t="shared" si="26"/>
        <v>499.73916839376335</v>
      </c>
      <c r="C275" s="4">
        <f t="shared" si="27"/>
        <v>1396.464902085128</v>
      </c>
      <c r="D275" s="3">
        <f t="shared" si="28"/>
        <v>90763.073878301962</v>
      </c>
      <c r="E275">
        <f t="shared" si="29"/>
        <v>100</v>
      </c>
      <c r="F275" t="str">
        <f t="shared" si="24"/>
        <v/>
      </c>
    </row>
    <row r="276" spans="1:6" x14ac:dyDescent="0.25">
      <c r="A276">
        <f t="shared" si="25"/>
        <v>265</v>
      </c>
      <c r="B276" s="3">
        <f t="shared" si="26"/>
        <v>491.63331684080231</v>
      </c>
      <c r="C276" s="4">
        <f t="shared" si="27"/>
        <v>1404.5707536380889</v>
      </c>
      <c r="D276" s="3">
        <f t="shared" si="28"/>
        <v>89258.503124663868</v>
      </c>
      <c r="E276">
        <f t="shared" si="29"/>
        <v>100</v>
      </c>
      <c r="F276" t="str">
        <f t="shared" si="24"/>
        <v/>
      </c>
    </row>
    <row r="277" spans="1:6" x14ac:dyDescent="0.25">
      <c r="A277">
        <f t="shared" si="25"/>
        <v>266</v>
      </c>
      <c r="B277" s="3">
        <f t="shared" si="26"/>
        <v>483.4835585919293</v>
      </c>
      <c r="C277" s="4">
        <f t="shared" si="27"/>
        <v>1412.720511886962</v>
      </c>
      <c r="D277" s="3">
        <f t="shared" si="28"/>
        <v>87745.782612776908</v>
      </c>
      <c r="E277">
        <f t="shared" si="29"/>
        <v>100</v>
      </c>
      <c r="F277" t="str">
        <f t="shared" si="24"/>
        <v/>
      </c>
    </row>
    <row r="278" spans="1:6" x14ac:dyDescent="0.25">
      <c r="A278">
        <f t="shared" si="25"/>
        <v>267</v>
      </c>
      <c r="B278" s="3">
        <f t="shared" si="26"/>
        <v>475.28965581920829</v>
      </c>
      <c r="C278" s="4">
        <f t="shared" si="27"/>
        <v>1420.914414659683</v>
      </c>
      <c r="D278" s="3">
        <f t="shared" si="28"/>
        <v>86224.868198117227</v>
      </c>
      <c r="E278">
        <f t="shared" si="29"/>
        <v>100</v>
      </c>
      <c r="F278" t="str">
        <f t="shared" si="24"/>
        <v/>
      </c>
    </row>
    <row r="279" spans="1:6" x14ac:dyDescent="0.25">
      <c r="A279">
        <f t="shared" si="25"/>
        <v>268</v>
      </c>
      <c r="B279" s="3">
        <f t="shared" si="26"/>
        <v>467.05136940646838</v>
      </c>
      <c r="C279" s="4">
        <f t="shared" si="27"/>
        <v>1429.1527010724228</v>
      </c>
      <c r="D279" s="3">
        <f t="shared" si="28"/>
        <v>84695.715497044803</v>
      </c>
      <c r="E279">
        <f t="shared" si="29"/>
        <v>100</v>
      </c>
      <c r="F279" t="str">
        <f t="shared" si="24"/>
        <v/>
      </c>
    </row>
    <row r="280" spans="1:6" x14ac:dyDescent="0.25">
      <c r="A280">
        <f t="shared" si="25"/>
        <v>269</v>
      </c>
      <c r="B280" s="3">
        <f t="shared" si="26"/>
        <v>458.76845894232605</v>
      </c>
      <c r="C280" s="4">
        <f t="shared" si="27"/>
        <v>1437.4356115365651</v>
      </c>
      <c r="D280" s="3">
        <f t="shared" si="28"/>
        <v>83158.279885508236</v>
      </c>
      <c r="E280">
        <f t="shared" si="29"/>
        <v>100</v>
      </c>
      <c r="F280" t="str">
        <f t="shared" si="24"/>
        <v/>
      </c>
    </row>
    <row r="281" spans="1:6" x14ac:dyDescent="0.25">
      <c r="A281">
        <f t="shared" si="25"/>
        <v>270</v>
      </c>
      <c r="B281" s="3">
        <f t="shared" si="26"/>
        <v>450.44068271316968</v>
      </c>
      <c r="C281" s="4">
        <f t="shared" si="27"/>
        <v>1445.7633877657215</v>
      </c>
      <c r="D281" s="3">
        <f t="shared" si="28"/>
        <v>81612.516497742516</v>
      </c>
      <c r="E281">
        <f t="shared" si="29"/>
        <v>100</v>
      </c>
      <c r="F281" t="str">
        <f t="shared" si="24"/>
        <v/>
      </c>
    </row>
    <row r="282" spans="1:6" x14ac:dyDescent="0.25">
      <c r="A282">
        <f t="shared" si="25"/>
        <v>271</v>
      </c>
      <c r="B282" s="3">
        <f t="shared" si="26"/>
        <v>442.06779769610534</v>
      </c>
      <c r="C282" s="4">
        <f t="shared" si="27"/>
        <v>1454.1362727827859</v>
      </c>
      <c r="D282" s="3">
        <f t="shared" si="28"/>
        <v>80058.380224959736</v>
      </c>
      <c r="E282">
        <f t="shared" si="29"/>
        <v>100</v>
      </c>
      <c r="F282" t="str">
        <f t="shared" si="24"/>
        <v/>
      </c>
    </row>
    <row r="283" spans="1:6" x14ac:dyDescent="0.25">
      <c r="A283">
        <f t="shared" si="25"/>
        <v>272</v>
      </c>
      <c r="B283" s="3">
        <f t="shared" si="26"/>
        <v>433.64955955186525</v>
      </c>
      <c r="C283" s="4">
        <f t="shared" si="27"/>
        <v>1462.5545109270261</v>
      </c>
      <c r="D283" s="3">
        <f t="shared" si="28"/>
        <v>78495.825714032704</v>
      </c>
      <c r="E283">
        <f t="shared" si="29"/>
        <v>100</v>
      </c>
      <c r="F283" t="str">
        <f t="shared" si="24"/>
        <v/>
      </c>
    </row>
    <row r="284" spans="1:6" x14ac:dyDescent="0.25">
      <c r="A284">
        <f t="shared" si="25"/>
        <v>273</v>
      </c>
      <c r="B284" s="3">
        <f t="shared" si="26"/>
        <v>425.18572261767713</v>
      </c>
      <c r="C284" s="4">
        <f t="shared" si="27"/>
        <v>1471.0183478612141</v>
      </c>
      <c r="D284" s="3">
        <f t="shared" si="28"/>
        <v>76924.807366171488</v>
      </c>
      <c r="E284">
        <f t="shared" si="29"/>
        <v>100</v>
      </c>
      <c r="F284" t="str">
        <f t="shared" si="24"/>
        <v/>
      </c>
    </row>
    <row r="285" spans="1:6" x14ac:dyDescent="0.25">
      <c r="A285">
        <f t="shared" si="25"/>
        <v>274</v>
      </c>
      <c r="B285" s="3">
        <f t="shared" si="26"/>
        <v>416.67603990009553</v>
      </c>
      <c r="C285" s="4">
        <f t="shared" si="27"/>
        <v>1479.5280305787958</v>
      </c>
      <c r="D285" s="3">
        <f t="shared" si="28"/>
        <v>75345.279335592699</v>
      </c>
      <c r="E285">
        <f t="shared" si="29"/>
        <v>100</v>
      </c>
      <c r="F285" t="str">
        <f t="shared" si="24"/>
        <v/>
      </c>
    </row>
    <row r="286" spans="1:6" x14ac:dyDescent="0.25">
      <c r="A286">
        <f t="shared" si="25"/>
        <v>275</v>
      </c>
      <c r="B286" s="3">
        <f t="shared" si="26"/>
        <v>408.12026306779381</v>
      </c>
      <c r="C286" s="4">
        <f t="shared" si="27"/>
        <v>1488.0838074110975</v>
      </c>
      <c r="D286" s="3">
        <f t="shared" si="28"/>
        <v>73757.195528181604</v>
      </c>
      <c r="E286">
        <f t="shared" si="29"/>
        <v>100</v>
      </c>
      <c r="F286" t="str">
        <f t="shared" si="24"/>
        <v/>
      </c>
    </row>
    <row r="287" spans="1:6" x14ac:dyDescent="0.25">
      <c r="A287">
        <f t="shared" si="25"/>
        <v>276</v>
      </c>
      <c r="B287" s="3">
        <f t="shared" si="26"/>
        <v>399.51814244431699</v>
      </c>
      <c r="C287" s="4">
        <f t="shared" si="27"/>
        <v>1496.6859280345743</v>
      </c>
      <c r="D287" s="3">
        <f t="shared" si="28"/>
        <v>72160.509600147023</v>
      </c>
      <c r="E287">
        <f t="shared" si="29"/>
        <v>100</v>
      </c>
      <c r="F287" t="str">
        <f t="shared" si="24"/>
        <v/>
      </c>
    </row>
    <row r="288" spans="1:6" x14ac:dyDescent="0.25">
      <c r="A288">
        <f t="shared" si="25"/>
        <v>277</v>
      </c>
      <c r="B288" s="3">
        <f t="shared" si="26"/>
        <v>390.86942700079635</v>
      </c>
      <c r="C288" s="4">
        <f t="shared" si="27"/>
        <v>1505.3346434780949</v>
      </c>
      <c r="D288" s="3">
        <f t="shared" si="28"/>
        <v>70555.174956668925</v>
      </c>
      <c r="E288">
        <f t="shared" si="29"/>
        <v>100</v>
      </c>
      <c r="F288" t="str">
        <f t="shared" si="24"/>
        <v/>
      </c>
    </row>
    <row r="289" spans="1:6" x14ac:dyDescent="0.25">
      <c r="A289">
        <f t="shared" si="25"/>
        <v>278</v>
      </c>
      <c r="B289" s="3">
        <f t="shared" si="26"/>
        <v>382.17386434862334</v>
      </c>
      <c r="C289" s="4">
        <f t="shared" si="27"/>
        <v>1514.030206130268</v>
      </c>
      <c r="D289" s="3">
        <f t="shared" si="28"/>
        <v>68941.14475053866</v>
      </c>
      <c r="E289">
        <f t="shared" si="29"/>
        <v>100</v>
      </c>
      <c r="F289" t="str">
        <f t="shared" si="24"/>
        <v/>
      </c>
    </row>
    <row r="290" spans="1:6" x14ac:dyDescent="0.25">
      <c r="A290">
        <f t="shared" si="25"/>
        <v>279</v>
      </c>
      <c r="B290" s="3">
        <f t="shared" si="26"/>
        <v>373.43120073208439</v>
      </c>
      <c r="C290" s="4">
        <f t="shared" si="27"/>
        <v>1522.7728697468069</v>
      </c>
      <c r="D290" s="3">
        <f t="shared" si="28"/>
        <v>67318.371880791849</v>
      </c>
      <c r="E290">
        <f t="shared" si="29"/>
        <v>100</v>
      </c>
      <c r="F290" t="str">
        <f t="shared" si="24"/>
        <v/>
      </c>
    </row>
    <row r="291" spans="1:6" x14ac:dyDescent="0.25">
      <c r="A291">
        <f t="shared" si="25"/>
        <v>280</v>
      </c>
      <c r="B291" s="3">
        <f t="shared" si="26"/>
        <v>364.64118102095586</v>
      </c>
      <c r="C291" s="4">
        <f t="shared" si="27"/>
        <v>1531.5628894579354</v>
      </c>
      <c r="D291" s="3">
        <f t="shared" si="28"/>
        <v>65686.808991333906</v>
      </c>
      <c r="E291">
        <f t="shared" si="29"/>
        <v>100</v>
      </c>
      <c r="F291" t="str">
        <f t="shared" si="24"/>
        <v/>
      </c>
    </row>
    <row r="292" spans="1:6" x14ac:dyDescent="0.25">
      <c r="A292">
        <f t="shared" si="25"/>
        <v>281</v>
      </c>
      <c r="B292" s="3">
        <f t="shared" si="26"/>
        <v>355.80354870305865</v>
      </c>
      <c r="C292" s="4">
        <f t="shared" si="27"/>
        <v>1540.4005217758327</v>
      </c>
      <c r="D292" s="3">
        <f t="shared" si="28"/>
        <v>64046.408469558075</v>
      </c>
      <c r="E292">
        <f t="shared" si="29"/>
        <v>100</v>
      </c>
      <c r="F292" t="str">
        <f t="shared" si="24"/>
        <v/>
      </c>
    </row>
    <row r="293" spans="1:6" x14ac:dyDescent="0.25">
      <c r="A293">
        <f t="shared" si="25"/>
        <v>282</v>
      </c>
      <c r="B293" s="3">
        <f t="shared" si="26"/>
        <v>346.91804587677296</v>
      </c>
      <c r="C293" s="4">
        <f t="shared" si="27"/>
        <v>1549.2860246021182</v>
      </c>
      <c r="D293" s="3">
        <f t="shared" si="28"/>
        <v>62397.12244495596</v>
      </c>
      <c r="E293">
        <f t="shared" si="29"/>
        <v>100</v>
      </c>
      <c r="F293" t="str">
        <f t="shared" si="24"/>
        <v/>
      </c>
    </row>
    <row r="294" spans="1:6" x14ac:dyDescent="0.25">
      <c r="A294">
        <f t="shared" si="25"/>
        <v>283</v>
      </c>
      <c r="B294" s="3">
        <f t="shared" si="26"/>
        <v>337.98441324351148</v>
      </c>
      <c r="C294" s="4">
        <f t="shared" si="27"/>
        <v>1558.2196572353798</v>
      </c>
      <c r="D294" s="3">
        <f t="shared" si="28"/>
        <v>60738.902787720581</v>
      </c>
      <c r="E294">
        <f t="shared" si="29"/>
        <v>100</v>
      </c>
      <c r="F294" t="str">
        <f t="shared" si="24"/>
        <v/>
      </c>
    </row>
    <row r="295" spans="1:6" x14ac:dyDescent="0.25">
      <c r="A295">
        <f t="shared" si="25"/>
        <v>284</v>
      </c>
      <c r="B295" s="3">
        <f t="shared" si="26"/>
        <v>329.00239010015315</v>
      </c>
      <c r="C295" s="4">
        <f t="shared" si="27"/>
        <v>1567.201680378738</v>
      </c>
      <c r="D295" s="3">
        <f t="shared" si="28"/>
        <v>59071.70110734184</v>
      </c>
      <c r="E295">
        <f t="shared" si="29"/>
        <v>100</v>
      </c>
      <c r="F295" t="str">
        <f t="shared" si="24"/>
        <v/>
      </c>
    </row>
    <row r="296" spans="1:6" x14ac:dyDescent="0.25">
      <c r="A296">
        <f t="shared" si="25"/>
        <v>285</v>
      </c>
      <c r="B296" s="3">
        <f t="shared" si="26"/>
        <v>319.97171433143495</v>
      </c>
      <c r="C296" s="4">
        <f t="shared" si="27"/>
        <v>1576.2323561474564</v>
      </c>
      <c r="D296" s="3">
        <f t="shared" si="28"/>
        <v>57395.468751194385</v>
      </c>
      <c r="E296">
        <f t="shared" si="29"/>
        <v>100</v>
      </c>
      <c r="F296" t="str">
        <f t="shared" si="24"/>
        <v/>
      </c>
    </row>
    <row r="297" spans="1:6" x14ac:dyDescent="0.25">
      <c r="A297">
        <f t="shared" si="25"/>
        <v>286</v>
      </c>
      <c r="B297" s="3">
        <f t="shared" si="26"/>
        <v>310.89212240230296</v>
      </c>
      <c r="C297" s="4">
        <f t="shared" si="27"/>
        <v>1585.3119480765884</v>
      </c>
      <c r="D297" s="3">
        <f t="shared" si="28"/>
        <v>55710.156803117796</v>
      </c>
      <c r="E297">
        <f t="shared" si="29"/>
        <v>100</v>
      </c>
      <c r="F297" t="str">
        <f t="shared" si="24"/>
        <v/>
      </c>
    </row>
    <row r="298" spans="1:6" x14ac:dyDescent="0.25">
      <c r="A298">
        <f t="shared" si="25"/>
        <v>287</v>
      </c>
      <c r="B298" s="3">
        <f t="shared" si="26"/>
        <v>301.7633493502214</v>
      </c>
      <c r="C298" s="4">
        <f t="shared" si="27"/>
        <v>1594.4407211286698</v>
      </c>
      <c r="D298" s="3">
        <f t="shared" si="28"/>
        <v>54015.716081989129</v>
      </c>
      <c r="E298">
        <f t="shared" si="29"/>
        <v>100</v>
      </c>
      <c r="F298" t="str">
        <f t="shared" si="24"/>
        <v/>
      </c>
    </row>
    <row r="299" spans="1:6" x14ac:dyDescent="0.25">
      <c r="A299">
        <f t="shared" si="25"/>
        <v>288</v>
      </c>
      <c r="B299" s="3">
        <f t="shared" si="26"/>
        <v>292.58512877744113</v>
      </c>
      <c r="C299" s="4">
        <f t="shared" si="27"/>
        <v>1603.6189417014502</v>
      </c>
      <c r="D299" s="3">
        <f t="shared" si="28"/>
        <v>52312.097140287675</v>
      </c>
      <c r="E299">
        <f t="shared" si="29"/>
        <v>100</v>
      </c>
      <c r="F299" t="str">
        <f t="shared" si="24"/>
        <v/>
      </c>
    </row>
    <row r="300" spans="1:6" x14ac:dyDescent="0.25">
      <c r="A300">
        <f t="shared" si="25"/>
        <v>289</v>
      </c>
      <c r="B300" s="3">
        <f t="shared" si="26"/>
        <v>283.35719284322494</v>
      </c>
      <c r="C300" s="4">
        <f t="shared" si="27"/>
        <v>1612.8468776356663</v>
      </c>
      <c r="D300" s="3">
        <f t="shared" si="28"/>
        <v>50599.250262652007</v>
      </c>
      <c r="E300">
        <f t="shared" si="29"/>
        <v>100</v>
      </c>
      <c r="F300" t="str">
        <f t="shared" si="24"/>
        <v/>
      </c>
    </row>
    <row r="301" spans="1:6" x14ac:dyDescent="0.25">
      <c r="A301">
        <f t="shared" si="25"/>
        <v>290</v>
      </c>
      <c r="B301" s="3">
        <f t="shared" si="26"/>
        <v>274.07927225603174</v>
      </c>
      <c r="C301" s="4">
        <f t="shared" si="27"/>
        <v>1622.1247982228595</v>
      </c>
      <c r="D301" s="3">
        <f t="shared" si="28"/>
        <v>48877.125464429148</v>
      </c>
      <c r="E301">
        <f t="shared" si="29"/>
        <v>100</v>
      </c>
      <c r="F301" t="str">
        <f t="shared" si="24"/>
        <v/>
      </c>
    </row>
    <row r="302" spans="1:6" x14ac:dyDescent="0.25">
      <c r="A302">
        <f t="shared" si="25"/>
        <v>291</v>
      </c>
      <c r="B302" s="3">
        <f t="shared" si="26"/>
        <v>264.75109626565791</v>
      </c>
      <c r="C302" s="4">
        <f t="shared" si="27"/>
        <v>1631.4529742132333</v>
      </c>
      <c r="D302" s="3">
        <f t="shared" si="28"/>
        <v>47145.672490215911</v>
      </c>
      <c r="E302">
        <f t="shared" si="29"/>
        <v>100</v>
      </c>
      <c r="F302" t="str">
        <f t="shared" si="24"/>
        <v/>
      </c>
    </row>
    <row r="303" spans="1:6" x14ac:dyDescent="0.25">
      <c r="A303">
        <f t="shared" si="25"/>
        <v>292</v>
      </c>
      <c r="B303" s="3">
        <f t="shared" si="26"/>
        <v>255.3723926553362</v>
      </c>
      <c r="C303" s="4">
        <f t="shared" si="27"/>
        <v>1640.8316778235551</v>
      </c>
      <c r="D303" s="3">
        <f t="shared" si="28"/>
        <v>45404.840812392358</v>
      </c>
      <c r="E303">
        <f t="shared" si="29"/>
        <v>100</v>
      </c>
      <c r="F303" t="str">
        <f t="shared" si="24"/>
        <v/>
      </c>
    </row>
    <row r="304" spans="1:6" x14ac:dyDescent="0.25">
      <c r="A304">
        <f t="shared" si="25"/>
        <v>293</v>
      </c>
      <c r="B304" s="3">
        <f t="shared" si="26"/>
        <v>245.94288773379196</v>
      </c>
      <c r="C304" s="4">
        <f t="shared" si="27"/>
        <v>1650.2611827450992</v>
      </c>
      <c r="D304" s="3">
        <f t="shared" si="28"/>
        <v>43654.579629647262</v>
      </c>
      <c r="E304">
        <f t="shared" si="29"/>
        <v>100</v>
      </c>
      <c r="F304" t="str">
        <f t="shared" si="24"/>
        <v/>
      </c>
    </row>
    <row r="305" spans="1:6" x14ac:dyDescent="0.25">
      <c r="A305">
        <f t="shared" si="25"/>
        <v>294</v>
      </c>
      <c r="B305" s="3">
        <f t="shared" si="26"/>
        <v>236.46230632725602</v>
      </c>
      <c r="C305" s="4">
        <f t="shared" si="27"/>
        <v>1659.7417641516352</v>
      </c>
      <c r="D305" s="3">
        <f t="shared" si="28"/>
        <v>41894.837865495625</v>
      </c>
      <c r="E305">
        <f t="shared" si="29"/>
        <v>100</v>
      </c>
      <c r="F305" t="str">
        <f t="shared" si="24"/>
        <v/>
      </c>
    </row>
    <row r="306" spans="1:6" x14ac:dyDescent="0.25">
      <c r="A306">
        <f t="shared" si="25"/>
        <v>295</v>
      </c>
      <c r="B306" s="3">
        <f t="shared" si="26"/>
        <v>226.93037177143466</v>
      </c>
      <c r="C306" s="4">
        <f t="shared" si="27"/>
        <v>1669.2736987074566</v>
      </c>
      <c r="D306" s="3">
        <f t="shared" si="28"/>
        <v>40125.564166788172</v>
      </c>
      <c r="E306">
        <f t="shared" si="29"/>
        <v>100</v>
      </c>
      <c r="F306" t="str">
        <f t="shared" si="24"/>
        <v/>
      </c>
    </row>
    <row r="307" spans="1:6" x14ac:dyDescent="0.25">
      <c r="A307">
        <f t="shared" si="25"/>
        <v>296</v>
      </c>
      <c r="B307" s="3">
        <f t="shared" si="26"/>
        <v>217.34680590343592</v>
      </c>
      <c r="C307" s="4">
        <f t="shared" si="27"/>
        <v>1678.8572645754552</v>
      </c>
      <c r="D307" s="3">
        <f t="shared" si="28"/>
        <v>38346.706902212718</v>
      </c>
      <c r="E307">
        <f t="shared" si="29"/>
        <v>100</v>
      </c>
      <c r="F307" t="str">
        <f t="shared" si="24"/>
        <v/>
      </c>
    </row>
    <row r="308" spans="1:6" x14ac:dyDescent="0.25">
      <c r="A308">
        <f t="shared" si="25"/>
        <v>297</v>
      </c>
      <c r="B308" s="3">
        <f t="shared" si="26"/>
        <v>207.71132905365224</v>
      </c>
      <c r="C308" s="4">
        <f t="shared" si="27"/>
        <v>1688.492741425239</v>
      </c>
      <c r="D308" s="3">
        <f t="shared" si="28"/>
        <v>36558.21416078748</v>
      </c>
      <c r="E308">
        <f t="shared" si="29"/>
        <v>100</v>
      </c>
      <c r="F308" t="str">
        <f t="shared" si="24"/>
        <v/>
      </c>
    </row>
    <row r="309" spans="1:6" x14ac:dyDescent="0.25">
      <c r="A309">
        <f t="shared" si="25"/>
        <v>298</v>
      </c>
      <c r="B309" s="3">
        <f t="shared" si="26"/>
        <v>198.02366003759883</v>
      </c>
      <c r="C309" s="4">
        <f t="shared" si="27"/>
        <v>1698.1804104412925</v>
      </c>
      <c r="D309" s="3">
        <f t="shared" si="28"/>
        <v>34760.033750346185</v>
      </c>
      <c r="E309">
        <f t="shared" si="29"/>
        <v>100</v>
      </c>
      <c r="F309" t="str">
        <f t="shared" si="24"/>
        <v/>
      </c>
    </row>
    <row r="310" spans="1:6" x14ac:dyDescent="0.25">
      <c r="A310">
        <f t="shared" si="25"/>
        <v>299</v>
      </c>
      <c r="B310" s="3">
        <f t="shared" si="26"/>
        <v>188.2835161477085</v>
      </c>
      <c r="C310" s="4">
        <f t="shared" si="27"/>
        <v>1707.9205543311828</v>
      </c>
      <c r="D310" s="3">
        <f t="shared" si="28"/>
        <v>32952.113196015001</v>
      </c>
      <c r="E310">
        <f t="shared" si="29"/>
        <v>100</v>
      </c>
      <c r="F310" t="str">
        <f t="shared" si="24"/>
        <v/>
      </c>
    </row>
    <row r="311" spans="1:6" x14ac:dyDescent="0.25">
      <c r="A311">
        <f t="shared" si="25"/>
        <v>300</v>
      </c>
      <c r="B311" s="3">
        <f t="shared" si="26"/>
        <v>178.49061314508126</v>
      </c>
      <c r="C311" s="4">
        <f t="shared" si="27"/>
        <v>1717.7134573338101</v>
      </c>
      <c r="D311" s="3">
        <f t="shared" si="28"/>
        <v>31134.39973868119</v>
      </c>
      <c r="E311">
        <f t="shared" si="29"/>
        <v>100</v>
      </c>
      <c r="F311" t="str">
        <f t="shared" si="24"/>
        <v/>
      </c>
    </row>
    <row r="312" spans="1:6" x14ac:dyDescent="0.25">
      <c r="A312">
        <f t="shared" si="25"/>
        <v>301</v>
      </c>
      <c r="B312" s="3">
        <f t="shared" si="26"/>
        <v>168.64466525118979</v>
      </c>
      <c r="C312" s="4">
        <f t="shared" si="27"/>
        <v>1727.5594052277015</v>
      </c>
      <c r="D312" s="3">
        <f t="shared" si="28"/>
        <v>29306.840333453489</v>
      </c>
      <c r="E312">
        <f t="shared" si="29"/>
        <v>100</v>
      </c>
      <c r="F312" t="str">
        <f t="shared" si="24"/>
        <v/>
      </c>
    </row>
    <row r="313" spans="1:6" x14ac:dyDescent="0.25">
      <c r="A313">
        <f t="shared" si="25"/>
        <v>302</v>
      </c>
      <c r="B313" s="3">
        <f t="shared" si="26"/>
        <v>158.74538513953974</v>
      </c>
      <c r="C313" s="4">
        <f t="shared" si="27"/>
        <v>1737.4586853393516</v>
      </c>
      <c r="D313" s="3">
        <f t="shared" si="28"/>
        <v>27469.381648114137</v>
      </c>
      <c r="E313">
        <f t="shared" si="29"/>
        <v>100</v>
      </c>
      <c r="F313" t="str">
        <f t="shared" si="24"/>
        <v/>
      </c>
    </row>
    <row r="314" spans="1:6" x14ac:dyDescent="0.25">
      <c r="A314">
        <f t="shared" si="25"/>
        <v>303</v>
      </c>
      <c r="B314" s="3">
        <f t="shared" si="26"/>
        <v>148.79248392728491</v>
      </c>
      <c r="C314" s="4">
        <f t="shared" si="27"/>
        <v>1747.4115865516064</v>
      </c>
      <c r="D314" s="3">
        <f t="shared" si="28"/>
        <v>25621.97006156253</v>
      </c>
      <c r="E314">
        <f t="shared" si="29"/>
        <v>100</v>
      </c>
      <c r="F314" t="str">
        <f t="shared" si="24"/>
        <v/>
      </c>
    </row>
    <row r="315" spans="1:6" x14ac:dyDescent="0.25">
      <c r="A315">
        <f t="shared" si="25"/>
        <v>304</v>
      </c>
      <c r="B315" s="3">
        <f t="shared" si="26"/>
        <v>138.78567116679704</v>
      </c>
      <c r="C315" s="4">
        <f t="shared" si="27"/>
        <v>1757.4183993120942</v>
      </c>
      <c r="D315" s="3">
        <f t="shared" si="28"/>
        <v>23764.551662250436</v>
      </c>
      <c r="E315">
        <f t="shared" si="29"/>
        <v>100</v>
      </c>
      <c r="F315" t="str">
        <f t="shared" si="24"/>
        <v/>
      </c>
    </row>
    <row r="316" spans="1:6" x14ac:dyDescent="0.25">
      <c r="A316">
        <f t="shared" si="25"/>
        <v>305</v>
      </c>
      <c r="B316" s="3">
        <f t="shared" si="26"/>
        <v>128.72465483718986</v>
      </c>
      <c r="C316" s="4">
        <f t="shared" si="27"/>
        <v>1767.4794156417015</v>
      </c>
      <c r="D316" s="3">
        <f t="shared" si="28"/>
        <v>21897.072246608735</v>
      </c>
      <c r="E316">
        <f t="shared" si="29"/>
        <v>100</v>
      </c>
      <c r="F316" t="str">
        <f t="shared" si="24"/>
        <v/>
      </c>
    </row>
    <row r="317" spans="1:6" x14ac:dyDescent="0.25">
      <c r="A317">
        <f t="shared" si="25"/>
        <v>306</v>
      </c>
      <c r="B317" s="3">
        <f t="shared" si="26"/>
        <v>118.60914133579733</v>
      </c>
      <c r="C317" s="4">
        <f t="shared" si="27"/>
        <v>1777.5949291430939</v>
      </c>
      <c r="D317" s="3">
        <f t="shared" si="28"/>
        <v>20019.47731746564</v>
      </c>
      <c r="E317">
        <f t="shared" si="29"/>
        <v>100</v>
      </c>
      <c r="F317" t="str">
        <f t="shared" si="24"/>
        <v/>
      </c>
    </row>
    <row r="318" spans="1:6" x14ac:dyDescent="0.25">
      <c r="A318">
        <f t="shared" si="25"/>
        <v>307</v>
      </c>
      <c r="B318" s="3">
        <f t="shared" si="26"/>
        <v>108.43883546960556</v>
      </c>
      <c r="C318" s="4">
        <f t="shared" si="27"/>
        <v>1787.7652350092858</v>
      </c>
      <c r="D318" s="3">
        <f t="shared" si="28"/>
        <v>18131.712082456354</v>
      </c>
      <c r="E318">
        <f t="shared" si="29"/>
        <v>100</v>
      </c>
      <c r="F318" t="str">
        <f t="shared" si="24"/>
        <v/>
      </c>
    </row>
    <row r="319" spans="1:6" x14ac:dyDescent="0.25">
      <c r="A319">
        <f t="shared" si="25"/>
        <v>308</v>
      </c>
      <c r="B319" s="3">
        <f t="shared" si="26"/>
        <v>98.213440446638586</v>
      </c>
      <c r="C319" s="4">
        <f t="shared" si="27"/>
        <v>1797.9906300322527</v>
      </c>
      <c r="D319" s="3">
        <f t="shared" si="28"/>
        <v>16233.721452424101</v>
      </c>
      <c r="E319">
        <f t="shared" si="29"/>
        <v>100</v>
      </c>
      <c r="F319" t="str">
        <f t="shared" si="24"/>
        <v/>
      </c>
    </row>
    <row r="320" spans="1:6" x14ac:dyDescent="0.25">
      <c r="A320">
        <f t="shared" si="25"/>
        <v>309</v>
      </c>
      <c r="B320" s="3">
        <f t="shared" si="26"/>
        <v>87.932657867297223</v>
      </c>
      <c r="C320" s="4">
        <f t="shared" si="27"/>
        <v>1808.2714126115941</v>
      </c>
      <c r="D320" s="3">
        <f t="shared" si="28"/>
        <v>14325.450039812507</v>
      </c>
      <c r="E320">
        <f t="shared" si="29"/>
        <v>100</v>
      </c>
      <c r="F320" t="str">
        <f t="shared" si="24"/>
        <v/>
      </c>
    </row>
    <row r="321" spans="1:6" x14ac:dyDescent="0.25">
      <c r="A321">
        <f t="shared" si="25"/>
        <v>310</v>
      </c>
      <c r="B321" s="3">
        <f t="shared" si="26"/>
        <v>77.596187715651084</v>
      </c>
      <c r="C321" s="4">
        <f t="shared" si="27"/>
        <v>1818.6078827632402</v>
      </c>
      <c r="D321" s="3">
        <f t="shared" si="28"/>
        <v>12406.842157049266</v>
      </c>
      <c r="E321">
        <f t="shared" si="29"/>
        <v>100</v>
      </c>
      <c r="F321" t="str">
        <f t="shared" si="24"/>
        <v/>
      </c>
    </row>
    <row r="322" spans="1:6" x14ac:dyDescent="0.25">
      <c r="A322">
        <f t="shared" si="25"/>
        <v>311</v>
      </c>
      <c r="B322" s="3">
        <f t="shared" si="26"/>
        <v>67.203728350683534</v>
      </c>
      <c r="C322" s="4">
        <f t="shared" si="27"/>
        <v>1829.0003421282076</v>
      </c>
      <c r="D322" s="3">
        <f t="shared" si="28"/>
        <v>10477.841814921059</v>
      </c>
      <c r="E322">
        <f t="shared" si="29"/>
        <v>100</v>
      </c>
      <c r="F322" t="str">
        <f t="shared" si="24"/>
        <v/>
      </c>
    </row>
    <row r="323" spans="1:6" x14ac:dyDescent="0.25">
      <c r="A323">
        <f t="shared" si="25"/>
        <v>312</v>
      </c>
      <c r="B323" s="3">
        <f t="shared" si="26"/>
        <v>56.754976497489075</v>
      </c>
      <c r="C323" s="4">
        <f t="shared" si="27"/>
        <v>1839.4490939814023</v>
      </c>
      <c r="D323" s="3">
        <f t="shared" si="28"/>
        <v>8538.392720939657</v>
      </c>
      <c r="E323">
        <f t="shared" si="29"/>
        <v>100</v>
      </c>
      <c r="F323" t="str">
        <f t="shared" si="24"/>
        <v/>
      </c>
    </row>
    <row r="324" spans="1:6" x14ac:dyDescent="0.25">
      <c r="A324">
        <f t="shared" si="25"/>
        <v>313</v>
      </c>
      <c r="B324" s="3">
        <f t="shared" si="26"/>
        <v>46.249627238423137</v>
      </c>
      <c r="C324" s="4">
        <f t="shared" si="27"/>
        <v>1849.9544432404682</v>
      </c>
      <c r="D324" s="3">
        <f t="shared" si="28"/>
        <v>6588.4382776991888</v>
      </c>
      <c r="E324">
        <f t="shared" si="29"/>
        <v>100</v>
      </c>
      <c r="F324" t="str">
        <f t="shared" si="24"/>
        <v/>
      </c>
    </row>
    <row r="325" spans="1:6" x14ac:dyDescent="0.25">
      <c r="A325">
        <f t="shared" si="25"/>
        <v>314</v>
      </c>
      <c r="B325" s="3">
        <f t="shared" si="26"/>
        <v>35.687374004203939</v>
      </c>
      <c r="C325" s="4">
        <f t="shared" si="27"/>
        <v>1860.5166964746873</v>
      </c>
      <c r="D325" s="3">
        <f t="shared" si="28"/>
        <v>4627.921581224502</v>
      </c>
      <c r="E325">
        <f t="shared" si="29"/>
        <v>100</v>
      </c>
      <c r="F325" t="str">
        <f t="shared" si="24"/>
        <v/>
      </c>
    </row>
    <row r="326" spans="1:6" x14ac:dyDescent="0.25">
      <c r="A326">
        <f t="shared" si="25"/>
        <v>315</v>
      </c>
      <c r="B326" s="3">
        <f t="shared" si="26"/>
        <v>25.06790856496605</v>
      </c>
      <c r="C326" s="4">
        <f t="shared" si="27"/>
        <v>1871.1361619139252</v>
      </c>
      <c r="D326" s="3">
        <f t="shared" si="28"/>
        <v>2656.7854193105768</v>
      </c>
      <c r="E326">
        <f t="shared" si="29"/>
        <v>100</v>
      </c>
      <c r="F326" t="str">
        <f t="shared" si="24"/>
        <v/>
      </c>
    </row>
    <row r="327" spans="1:6" x14ac:dyDescent="0.25">
      <c r="A327">
        <f t="shared" si="25"/>
        <v>316</v>
      </c>
      <c r="B327" s="3">
        <f t="shared" si="26"/>
        <v>14.390921021265624</v>
      </c>
      <c r="C327" s="4">
        <f t="shared" si="27"/>
        <v>1881.8131494576257</v>
      </c>
      <c r="D327" s="3">
        <f t="shared" si="28"/>
        <v>674.97226985295106</v>
      </c>
      <c r="E327">
        <f t="shared" si="29"/>
        <v>100</v>
      </c>
      <c r="F327" t="str">
        <f t="shared" si="24"/>
        <v/>
      </c>
    </row>
    <row r="328" spans="1:6" x14ac:dyDescent="0.25">
      <c r="A328">
        <f t="shared" si="25"/>
        <v>317</v>
      </c>
      <c r="B328" s="3">
        <f t="shared" si="26"/>
        <v>3.6560997950368184</v>
      </c>
      <c r="C328" s="4">
        <f t="shared" si="27"/>
        <v>1892.5479706838544</v>
      </c>
      <c r="D328" s="3">
        <f t="shared" si="28"/>
        <v>-1317.5757008309033</v>
      </c>
      <c r="E328">
        <f t="shared" si="29"/>
        <v>100</v>
      </c>
      <c r="F328" t="str">
        <f t="shared" si="24"/>
        <v>Paid</v>
      </c>
    </row>
    <row r="329" spans="1:6" x14ac:dyDescent="0.25">
      <c r="A329" t="str">
        <f t="shared" si="25"/>
        <v/>
      </c>
      <c r="B329" s="3" t="str">
        <f t="shared" si="26"/>
        <v/>
      </c>
      <c r="C329" s="4" t="str">
        <f t="shared" si="27"/>
        <v/>
      </c>
      <c r="D329" s="3" t="str">
        <f t="shared" si="28"/>
        <v/>
      </c>
      <c r="E329" t="str">
        <f t="shared" si="29"/>
        <v/>
      </c>
      <c r="F329" t="str">
        <f t="shared" si="24"/>
        <v/>
      </c>
    </row>
    <row r="330" spans="1:6" x14ac:dyDescent="0.25">
      <c r="A330" t="str">
        <f t="shared" si="25"/>
        <v/>
      </c>
      <c r="B330" s="3" t="str">
        <f t="shared" si="26"/>
        <v/>
      </c>
      <c r="C330" s="4" t="str">
        <f t="shared" si="27"/>
        <v/>
      </c>
      <c r="D330" s="3" t="str">
        <f t="shared" si="28"/>
        <v/>
      </c>
      <c r="E330" t="str">
        <f t="shared" si="29"/>
        <v/>
      </c>
      <c r="F330" t="str">
        <f t="shared" si="24"/>
        <v/>
      </c>
    </row>
    <row r="331" spans="1:6" x14ac:dyDescent="0.25">
      <c r="A331" t="str">
        <f t="shared" si="25"/>
        <v/>
      </c>
      <c r="B331" s="3" t="str">
        <f t="shared" si="26"/>
        <v/>
      </c>
      <c r="C331" s="4" t="str">
        <f t="shared" si="27"/>
        <v/>
      </c>
      <c r="D331" s="3" t="str">
        <f t="shared" si="28"/>
        <v/>
      </c>
      <c r="E331" t="str">
        <f t="shared" si="29"/>
        <v/>
      </c>
      <c r="F331" t="str">
        <f t="shared" si="24"/>
        <v/>
      </c>
    </row>
    <row r="332" spans="1:6" x14ac:dyDescent="0.25">
      <c r="A332" t="str">
        <f t="shared" si="25"/>
        <v/>
      </c>
      <c r="B332" s="3" t="str">
        <f t="shared" si="26"/>
        <v/>
      </c>
      <c r="C332" s="4" t="str">
        <f t="shared" si="27"/>
        <v/>
      </c>
      <c r="D332" s="3" t="str">
        <f t="shared" si="28"/>
        <v/>
      </c>
      <c r="E332" t="str">
        <f t="shared" si="29"/>
        <v/>
      </c>
      <c r="F332" t="str">
        <f t="shared" si="24"/>
        <v/>
      </c>
    </row>
    <row r="333" spans="1:6" x14ac:dyDescent="0.25">
      <c r="A333" t="str">
        <f t="shared" si="25"/>
        <v/>
      </c>
      <c r="B333" s="3" t="str">
        <f t="shared" si="26"/>
        <v/>
      </c>
      <c r="C333" s="4" t="str">
        <f t="shared" si="27"/>
        <v/>
      </c>
      <c r="D333" s="3" t="str">
        <f t="shared" si="28"/>
        <v/>
      </c>
      <c r="E333" t="str">
        <f t="shared" si="29"/>
        <v/>
      </c>
      <c r="F333" t="str">
        <f t="shared" ref="F333:F371" si="30">IF(D333&lt;0,"Paid","")</f>
        <v/>
      </c>
    </row>
    <row r="334" spans="1:6" x14ac:dyDescent="0.25">
      <c r="A334" t="str">
        <f t="shared" ref="A334:A371" si="31">IF(A333="","",IF(F333="Paid","",IF((A333+1)&gt;($B$8*12),"",A333+1)))</f>
        <v/>
      </c>
      <c r="B334" s="3" t="str">
        <f t="shared" ref="B334:B371" si="32">IF(A334="","",D333*$B$7/12)</f>
        <v/>
      </c>
      <c r="C334" s="4" t="str">
        <f t="shared" ref="C334:C371" si="33">IF(A334="","",$B$9-B334)</f>
        <v/>
      </c>
      <c r="D334" s="3" t="str">
        <f t="shared" ref="D334:D371" si="34">IF(A334="","",D333-C334-E334)</f>
        <v/>
      </c>
      <c r="E334" t="str">
        <f t="shared" ref="E334:E371" si="35">IF(A334="","",IF(A334&gt;=$E$6,$E$5,0))</f>
        <v/>
      </c>
      <c r="F334" t="str">
        <f t="shared" si="30"/>
        <v/>
      </c>
    </row>
    <row r="335" spans="1:6" x14ac:dyDescent="0.25">
      <c r="A335" t="str">
        <f t="shared" si="31"/>
        <v/>
      </c>
      <c r="B335" s="3" t="str">
        <f t="shared" si="32"/>
        <v/>
      </c>
      <c r="C335" s="4" t="str">
        <f t="shared" si="33"/>
        <v/>
      </c>
      <c r="D335" s="3" t="str">
        <f t="shared" si="34"/>
        <v/>
      </c>
      <c r="E335" t="str">
        <f t="shared" si="35"/>
        <v/>
      </c>
      <c r="F335" t="str">
        <f t="shared" si="30"/>
        <v/>
      </c>
    </row>
    <row r="336" spans="1:6" x14ac:dyDescent="0.25">
      <c r="A336" t="str">
        <f t="shared" si="31"/>
        <v/>
      </c>
      <c r="B336" s="3" t="str">
        <f t="shared" si="32"/>
        <v/>
      </c>
      <c r="C336" s="4" t="str">
        <f t="shared" si="33"/>
        <v/>
      </c>
      <c r="D336" s="3" t="str">
        <f t="shared" si="34"/>
        <v/>
      </c>
      <c r="E336" t="str">
        <f t="shared" si="35"/>
        <v/>
      </c>
      <c r="F336" t="str">
        <f t="shared" si="30"/>
        <v/>
      </c>
    </row>
    <row r="337" spans="1:6" x14ac:dyDescent="0.25">
      <c r="A337" t="str">
        <f t="shared" si="31"/>
        <v/>
      </c>
      <c r="B337" s="3" t="str">
        <f t="shared" si="32"/>
        <v/>
      </c>
      <c r="C337" s="4" t="str">
        <f t="shared" si="33"/>
        <v/>
      </c>
      <c r="D337" s="3" t="str">
        <f t="shared" si="34"/>
        <v/>
      </c>
      <c r="E337" t="str">
        <f t="shared" si="35"/>
        <v/>
      </c>
      <c r="F337" t="str">
        <f t="shared" si="30"/>
        <v/>
      </c>
    </row>
    <row r="338" spans="1:6" x14ac:dyDescent="0.25">
      <c r="A338" t="str">
        <f t="shared" si="31"/>
        <v/>
      </c>
      <c r="B338" s="3" t="str">
        <f t="shared" si="32"/>
        <v/>
      </c>
      <c r="C338" s="4" t="str">
        <f t="shared" si="33"/>
        <v/>
      </c>
      <c r="D338" s="3" t="str">
        <f t="shared" si="34"/>
        <v/>
      </c>
      <c r="E338" t="str">
        <f t="shared" si="35"/>
        <v/>
      </c>
      <c r="F338" t="str">
        <f t="shared" si="30"/>
        <v/>
      </c>
    </row>
    <row r="339" spans="1:6" x14ac:dyDescent="0.25">
      <c r="A339" t="str">
        <f t="shared" si="31"/>
        <v/>
      </c>
      <c r="B339" s="3" t="str">
        <f t="shared" si="32"/>
        <v/>
      </c>
      <c r="C339" s="4" t="str">
        <f t="shared" si="33"/>
        <v/>
      </c>
      <c r="D339" s="3" t="str">
        <f t="shared" si="34"/>
        <v/>
      </c>
      <c r="E339" t="str">
        <f t="shared" si="35"/>
        <v/>
      </c>
      <c r="F339" t="str">
        <f t="shared" si="30"/>
        <v/>
      </c>
    </row>
    <row r="340" spans="1:6" x14ac:dyDescent="0.25">
      <c r="A340" t="str">
        <f t="shared" si="31"/>
        <v/>
      </c>
      <c r="B340" s="3" t="str">
        <f t="shared" si="32"/>
        <v/>
      </c>
      <c r="C340" s="4" t="str">
        <f t="shared" si="33"/>
        <v/>
      </c>
      <c r="D340" s="3" t="str">
        <f t="shared" si="34"/>
        <v/>
      </c>
      <c r="E340" t="str">
        <f t="shared" si="35"/>
        <v/>
      </c>
      <c r="F340" t="str">
        <f t="shared" si="30"/>
        <v/>
      </c>
    </row>
    <row r="341" spans="1:6" x14ac:dyDescent="0.25">
      <c r="A341" t="str">
        <f t="shared" si="31"/>
        <v/>
      </c>
      <c r="B341" s="3" t="str">
        <f t="shared" si="32"/>
        <v/>
      </c>
      <c r="C341" s="4" t="str">
        <f t="shared" si="33"/>
        <v/>
      </c>
      <c r="D341" s="3" t="str">
        <f t="shared" si="34"/>
        <v/>
      </c>
      <c r="E341" t="str">
        <f t="shared" si="35"/>
        <v/>
      </c>
      <c r="F341" t="str">
        <f t="shared" si="30"/>
        <v/>
      </c>
    </row>
    <row r="342" spans="1:6" x14ac:dyDescent="0.25">
      <c r="A342" t="str">
        <f t="shared" si="31"/>
        <v/>
      </c>
      <c r="B342" s="3" t="str">
        <f t="shared" si="32"/>
        <v/>
      </c>
      <c r="C342" s="4" t="str">
        <f t="shared" si="33"/>
        <v/>
      </c>
      <c r="D342" s="3" t="str">
        <f t="shared" si="34"/>
        <v/>
      </c>
      <c r="E342" t="str">
        <f t="shared" si="35"/>
        <v/>
      </c>
      <c r="F342" t="str">
        <f t="shared" si="30"/>
        <v/>
      </c>
    </row>
    <row r="343" spans="1:6" x14ac:dyDescent="0.25">
      <c r="A343" t="str">
        <f t="shared" si="31"/>
        <v/>
      </c>
      <c r="B343" s="3" t="str">
        <f t="shared" si="32"/>
        <v/>
      </c>
      <c r="C343" s="4" t="str">
        <f t="shared" si="33"/>
        <v/>
      </c>
      <c r="D343" s="3" t="str">
        <f t="shared" si="34"/>
        <v/>
      </c>
      <c r="E343" t="str">
        <f t="shared" si="35"/>
        <v/>
      </c>
      <c r="F343" t="str">
        <f t="shared" si="30"/>
        <v/>
      </c>
    </row>
    <row r="344" spans="1:6" x14ac:dyDescent="0.25">
      <c r="A344" t="str">
        <f t="shared" si="31"/>
        <v/>
      </c>
      <c r="B344" s="3" t="str">
        <f t="shared" si="32"/>
        <v/>
      </c>
      <c r="C344" s="4" t="str">
        <f t="shared" si="33"/>
        <v/>
      </c>
      <c r="D344" s="3" t="str">
        <f t="shared" si="34"/>
        <v/>
      </c>
      <c r="E344" t="str">
        <f t="shared" si="35"/>
        <v/>
      </c>
      <c r="F344" t="str">
        <f t="shared" si="30"/>
        <v/>
      </c>
    </row>
    <row r="345" spans="1:6" x14ac:dyDescent="0.25">
      <c r="A345" t="str">
        <f t="shared" si="31"/>
        <v/>
      </c>
      <c r="B345" s="3" t="str">
        <f t="shared" si="32"/>
        <v/>
      </c>
      <c r="C345" s="4" t="str">
        <f t="shared" si="33"/>
        <v/>
      </c>
      <c r="D345" s="3" t="str">
        <f t="shared" si="34"/>
        <v/>
      </c>
      <c r="E345" t="str">
        <f t="shared" si="35"/>
        <v/>
      </c>
      <c r="F345" t="str">
        <f t="shared" si="30"/>
        <v/>
      </c>
    </row>
    <row r="346" spans="1:6" x14ac:dyDescent="0.25">
      <c r="A346" t="str">
        <f t="shared" si="31"/>
        <v/>
      </c>
      <c r="B346" s="3" t="str">
        <f t="shared" si="32"/>
        <v/>
      </c>
      <c r="C346" s="4" t="str">
        <f t="shared" si="33"/>
        <v/>
      </c>
      <c r="D346" s="3" t="str">
        <f t="shared" si="34"/>
        <v/>
      </c>
      <c r="E346" t="str">
        <f t="shared" si="35"/>
        <v/>
      </c>
      <c r="F346" t="str">
        <f t="shared" si="30"/>
        <v/>
      </c>
    </row>
    <row r="347" spans="1:6" x14ac:dyDescent="0.25">
      <c r="A347" t="str">
        <f t="shared" si="31"/>
        <v/>
      </c>
      <c r="B347" s="3" t="str">
        <f t="shared" si="32"/>
        <v/>
      </c>
      <c r="C347" s="4" t="str">
        <f t="shared" si="33"/>
        <v/>
      </c>
      <c r="D347" s="3" t="str">
        <f t="shared" si="34"/>
        <v/>
      </c>
      <c r="E347" t="str">
        <f t="shared" si="35"/>
        <v/>
      </c>
      <c r="F347" t="str">
        <f t="shared" si="30"/>
        <v/>
      </c>
    </row>
    <row r="348" spans="1:6" x14ac:dyDescent="0.25">
      <c r="A348" t="str">
        <f t="shared" si="31"/>
        <v/>
      </c>
      <c r="B348" s="3" t="str">
        <f t="shared" si="32"/>
        <v/>
      </c>
      <c r="C348" s="4" t="str">
        <f t="shared" si="33"/>
        <v/>
      </c>
      <c r="D348" s="3" t="str">
        <f t="shared" si="34"/>
        <v/>
      </c>
      <c r="E348" t="str">
        <f t="shared" si="35"/>
        <v/>
      </c>
      <c r="F348" t="str">
        <f t="shared" si="30"/>
        <v/>
      </c>
    </row>
    <row r="349" spans="1:6" x14ac:dyDescent="0.25">
      <c r="A349" t="str">
        <f t="shared" si="31"/>
        <v/>
      </c>
      <c r="B349" s="3" t="str">
        <f t="shared" si="32"/>
        <v/>
      </c>
      <c r="C349" s="4" t="str">
        <f t="shared" si="33"/>
        <v/>
      </c>
      <c r="D349" s="3" t="str">
        <f t="shared" si="34"/>
        <v/>
      </c>
      <c r="E349" t="str">
        <f t="shared" si="35"/>
        <v/>
      </c>
      <c r="F349" t="str">
        <f t="shared" si="30"/>
        <v/>
      </c>
    </row>
    <row r="350" spans="1:6" x14ac:dyDescent="0.25">
      <c r="A350" t="str">
        <f t="shared" si="31"/>
        <v/>
      </c>
      <c r="B350" s="3" t="str">
        <f t="shared" si="32"/>
        <v/>
      </c>
      <c r="C350" s="4" t="str">
        <f t="shared" si="33"/>
        <v/>
      </c>
      <c r="D350" s="3" t="str">
        <f t="shared" si="34"/>
        <v/>
      </c>
      <c r="E350" t="str">
        <f t="shared" si="35"/>
        <v/>
      </c>
      <c r="F350" t="str">
        <f t="shared" si="30"/>
        <v/>
      </c>
    </row>
    <row r="351" spans="1:6" x14ac:dyDescent="0.25">
      <c r="A351" t="str">
        <f t="shared" si="31"/>
        <v/>
      </c>
      <c r="B351" s="3" t="str">
        <f t="shared" si="32"/>
        <v/>
      </c>
      <c r="C351" s="4" t="str">
        <f t="shared" si="33"/>
        <v/>
      </c>
      <c r="D351" s="3" t="str">
        <f t="shared" si="34"/>
        <v/>
      </c>
      <c r="E351" t="str">
        <f t="shared" si="35"/>
        <v/>
      </c>
      <c r="F351" t="str">
        <f t="shared" si="30"/>
        <v/>
      </c>
    </row>
    <row r="352" spans="1:6" x14ac:dyDescent="0.25">
      <c r="A352" t="str">
        <f t="shared" si="31"/>
        <v/>
      </c>
      <c r="B352" s="3" t="str">
        <f t="shared" si="32"/>
        <v/>
      </c>
      <c r="C352" s="4" t="str">
        <f t="shared" si="33"/>
        <v/>
      </c>
      <c r="D352" s="3" t="str">
        <f t="shared" si="34"/>
        <v/>
      </c>
      <c r="E352" t="str">
        <f t="shared" si="35"/>
        <v/>
      </c>
      <c r="F352" t="str">
        <f t="shared" si="30"/>
        <v/>
      </c>
    </row>
    <row r="353" spans="1:6" x14ac:dyDescent="0.25">
      <c r="A353" t="str">
        <f t="shared" si="31"/>
        <v/>
      </c>
      <c r="B353" s="3" t="str">
        <f t="shared" si="32"/>
        <v/>
      </c>
      <c r="C353" s="4" t="str">
        <f t="shared" si="33"/>
        <v/>
      </c>
      <c r="D353" s="3" t="str">
        <f t="shared" si="34"/>
        <v/>
      </c>
      <c r="E353" t="str">
        <f t="shared" si="35"/>
        <v/>
      </c>
      <c r="F353" t="str">
        <f t="shared" si="30"/>
        <v/>
      </c>
    </row>
    <row r="354" spans="1:6" x14ac:dyDescent="0.25">
      <c r="A354" t="str">
        <f t="shared" si="31"/>
        <v/>
      </c>
      <c r="B354" s="3" t="str">
        <f t="shared" si="32"/>
        <v/>
      </c>
      <c r="C354" s="4" t="str">
        <f t="shared" si="33"/>
        <v/>
      </c>
      <c r="D354" s="3" t="str">
        <f t="shared" si="34"/>
        <v/>
      </c>
      <c r="E354" t="str">
        <f t="shared" si="35"/>
        <v/>
      </c>
      <c r="F354" t="str">
        <f t="shared" si="30"/>
        <v/>
      </c>
    </row>
    <row r="355" spans="1:6" x14ac:dyDescent="0.25">
      <c r="A355" t="str">
        <f t="shared" si="31"/>
        <v/>
      </c>
      <c r="B355" s="3" t="str">
        <f t="shared" si="32"/>
        <v/>
      </c>
      <c r="C355" s="4" t="str">
        <f t="shared" si="33"/>
        <v/>
      </c>
      <c r="D355" s="3" t="str">
        <f t="shared" si="34"/>
        <v/>
      </c>
      <c r="E355" t="str">
        <f t="shared" si="35"/>
        <v/>
      </c>
      <c r="F355" t="str">
        <f t="shared" si="30"/>
        <v/>
      </c>
    </row>
    <row r="356" spans="1:6" x14ac:dyDescent="0.25">
      <c r="A356" t="str">
        <f t="shared" si="31"/>
        <v/>
      </c>
      <c r="B356" s="3" t="str">
        <f t="shared" si="32"/>
        <v/>
      </c>
      <c r="C356" s="4" t="str">
        <f t="shared" si="33"/>
        <v/>
      </c>
      <c r="D356" s="3" t="str">
        <f t="shared" si="34"/>
        <v/>
      </c>
      <c r="E356" t="str">
        <f t="shared" si="35"/>
        <v/>
      </c>
      <c r="F356" t="str">
        <f t="shared" si="30"/>
        <v/>
      </c>
    </row>
    <row r="357" spans="1:6" x14ac:dyDescent="0.25">
      <c r="A357" t="str">
        <f t="shared" si="31"/>
        <v/>
      </c>
      <c r="B357" s="3" t="str">
        <f t="shared" si="32"/>
        <v/>
      </c>
      <c r="C357" s="4" t="str">
        <f t="shared" si="33"/>
        <v/>
      </c>
      <c r="D357" s="3" t="str">
        <f t="shared" si="34"/>
        <v/>
      </c>
      <c r="E357" t="str">
        <f t="shared" si="35"/>
        <v/>
      </c>
      <c r="F357" t="str">
        <f t="shared" si="30"/>
        <v/>
      </c>
    </row>
    <row r="358" spans="1:6" x14ac:dyDescent="0.25">
      <c r="A358" t="str">
        <f t="shared" si="31"/>
        <v/>
      </c>
      <c r="B358" s="3" t="str">
        <f t="shared" si="32"/>
        <v/>
      </c>
      <c r="C358" s="4" t="str">
        <f t="shared" si="33"/>
        <v/>
      </c>
      <c r="D358" s="3" t="str">
        <f t="shared" si="34"/>
        <v/>
      </c>
      <c r="E358" t="str">
        <f t="shared" si="35"/>
        <v/>
      </c>
      <c r="F358" t="str">
        <f t="shared" si="30"/>
        <v/>
      </c>
    </row>
    <row r="359" spans="1:6" x14ac:dyDescent="0.25">
      <c r="A359" t="str">
        <f t="shared" si="31"/>
        <v/>
      </c>
      <c r="B359" s="3" t="str">
        <f t="shared" si="32"/>
        <v/>
      </c>
      <c r="C359" s="4" t="str">
        <f t="shared" si="33"/>
        <v/>
      </c>
      <c r="D359" s="3" t="str">
        <f t="shared" si="34"/>
        <v/>
      </c>
      <c r="E359" t="str">
        <f t="shared" si="35"/>
        <v/>
      </c>
      <c r="F359" t="str">
        <f t="shared" si="30"/>
        <v/>
      </c>
    </row>
    <row r="360" spans="1:6" x14ac:dyDescent="0.25">
      <c r="A360" t="str">
        <f t="shared" si="31"/>
        <v/>
      </c>
      <c r="B360" s="3" t="str">
        <f t="shared" si="32"/>
        <v/>
      </c>
      <c r="C360" s="4" t="str">
        <f t="shared" si="33"/>
        <v/>
      </c>
      <c r="D360" s="3" t="str">
        <f t="shared" si="34"/>
        <v/>
      </c>
      <c r="E360" t="str">
        <f t="shared" si="35"/>
        <v/>
      </c>
      <c r="F360" t="str">
        <f t="shared" si="30"/>
        <v/>
      </c>
    </row>
    <row r="361" spans="1:6" x14ac:dyDescent="0.25">
      <c r="A361" t="str">
        <f t="shared" si="31"/>
        <v/>
      </c>
      <c r="B361" s="3" t="str">
        <f t="shared" si="32"/>
        <v/>
      </c>
      <c r="C361" s="4" t="str">
        <f t="shared" si="33"/>
        <v/>
      </c>
      <c r="D361" s="3" t="str">
        <f t="shared" si="34"/>
        <v/>
      </c>
      <c r="E361" t="str">
        <f t="shared" si="35"/>
        <v/>
      </c>
      <c r="F361" t="str">
        <f t="shared" si="30"/>
        <v/>
      </c>
    </row>
    <row r="362" spans="1:6" x14ac:dyDescent="0.25">
      <c r="A362" t="str">
        <f t="shared" si="31"/>
        <v/>
      </c>
      <c r="B362" s="3" t="str">
        <f t="shared" si="32"/>
        <v/>
      </c>
      <c r="C362" s="4" t="str">
        <f t="shared" si="33"/>
        <v/>
      </c>
      <c r="D362" s="3" t="str">
        <f t="shared" si="34"/>
        <v/>
      </c>
      <c r="E362" t="str">
        <f t="shared" si="35"/>
        <v/>
      </c>
      <c r="F362" t="str">
        <f t="shared" si="30"/>
        <v/>
      </c>
    </row>
    <row r="363" spans="1:6" x14ac:dyDescent="0.25">
      <c r="A363" t="str">
        <f t="shared" si="31"/>
        <v/>
      </c>
      <c r="B363" s="3" t="str">
        <f t="shared" si="32"/>
        <v/>
      </c>
      <c r="C363" s="4" t="str">
        <f t="shared" si="33"/>
        <v/>
      </c>
      <c r="D363" s="3" t="str">
        <f t="shared" si="34"/>
        <v/>
      </c>
      <c r="E363" t="str">
        <f t="shared" si="35"/>
        <v/>
      </c>
      <c r="F363" t="str">
        <f t="shared" si="30"/>
        <v/>
      </c>
    </row>
    <row r="364" spans="1:6" x14ac:dyDescent="0.25">
      <c r="A364" t="str">
        <f t="shared" si="31"/>
        <v/>
      </c>
      <c r="B364" s="3" t="str">
        <f t="shared" si="32"/>
        <v/>
      </c>
      <c r="C364" s="4" t="str">
        <f t="shared" si="33"/>
        <v/>
      </c>
      <c r="D364" s="3" t="str">
        <f t="shared" si="34"/>
        <v/>
      </c>
      <c r="E364" t="str">
        <f t="shared" si="35"/>
        <v/>
      </c>
      <c r="F364" t="str">
        <f t="shared" si="30"/>
        <v/>
      </c>
    </row>
    <row r="365" spans="1:6" x14ac:dyDescent="0.25">
      <c r="A365" t="str">
        <f t="shared" si="31"/>
        <v/>
      </c>
      <c r="B365" s="3" t="str">
        <f t="shared" si="32"/>
        <v/>
      </c>
      <c r="C365" s="4" t="str">
        <f t="shared" si="33"/>
        <v/>
      </c>
      <c r="D365" s="3" t="str">
        <f t="shared" si="34"/>
        <v/>
      </c>
      <c r="E365" t="str">
        <f t="shared" si="35"/>
        <v/>
      </c>
      <c r="F365" t="str">
        <f t="shared" si="30"/>
        <v/>
      </c>
    </row>
    <row r="366" spans="1:6" x14ac:dyDescent="0.25">
      <c r="A366" t="str">
        <f t="shared" si="31"/>
        <v/>
      </c>
      <c r="B366" s="3" t="str">
        <f t="shared" si="32"/>
        <v/>
      </c>
      <c r="C366" s="4" t="str">
        <f t="shared" si="33"/>
        <v/>
      </c>
      <c r="D366" s="3" t="str">
        <f t="shared" si="34"/>
        <v/>
      </c>
      <c r="E366" t="str">
        <f t="shared" si="35"/>
        <v/>
      </c>
      <c r="F366" t="str">
        <f t="shared" si="30"/>
        <v/>
      </c>
    </row>
    <row r="367" spans="1:6" x14ac:dyDescent="0.25">
      <c r="A367" t="str">
        <f t="shared" si="31"/>
        <v/>
      </c>
      <c r="B367" s="3" t="str">
        <f t="shared" si="32"/>
        <v/>
      </c>
      <c r="C367" s="4" t="str">
        <f t="shared" si="33"/>
        <v/>
      </c>
      <c r="D367" s="3" t="str">
        <f t="shared" si="34"/>
        <v/>
      </c>
      <c r="E367" t="str">
        <f t="shared" si="35"/>
        <v/>
      </c>
      <c r="F367" t="str">
        <f t="shared" si="30"/>
        <v/>
      </c>
    </row>
    <row r="368" spans="1:6" x14ac:dyDescent="0.25">
      <c r="A368" t="str">
        <f t="shared" si="31"/>
        <v/>
      </c>
      <c r="B368" s="3" t="str">
        <f t="shared" si="32"/>
        <v/>
      </c>
      <c r="C368" s="4" t="str">
        <f t="shared" si="33"/>
        <v/>
      </c>
      <c r="D368" s="3" t="str">
        <f t="shared" si="34"/>
        <v/>
      </c>
      <c r="E368" t="str">
        <f t="shared" si="35"/>
        <v/>
      </c>
      <c r="F368" t="str">
        <f t="shared" si="30"/>
        <v/>
      </c>
    </row>
    <row r="369" spans="1:6" x14ac:dyDescent="0.25">
      <c r="A369" t="str">
        <f t="shared" si="31"/>
        <v/>
      </c>
      <c r="B369" s="3" t="str">
        <f t="shared" si="32"/>
        <v/>
      </c>
      <c r="C369" s="4" t="str">
        <f t="shared" si="33"/>
        <v/>
      </c>
      <c r="D369" s="3" t="str">
        <f t="shared" si="34"/>
        <v/>
      </c>
      <c r="E369" t="str">
        <f t="shared" si="35"/>
        <v/>
      </c>
      <c r="F369" t="str">
        <f t="shared" si="30"/>
        <v/>
      </c>
    </row>
    <row r="370" spans="1:6" x14ac:dyDescent="0.25">
      <c r="A370" t="str">
        <f t="shared" si="31"/>
        <v/>
      </c>
      <c r="B370" s="3" t="str">
        <f t="shared" si="32"/>
        <v/>
      </c>
      <c r="C370" s="4" t="str">
        <f t="shared" si="33"/>
        <v/>
      </c>
      <c r="D370" s="3" t="str">
        <f t="shared" si="34"/>
        <v/>
      </c>
      <c r="E370" t="str">
        <f t="shared" si="35"/>
        <v/>
      </c>
      <c r="F370" t="str">
        <f t="shared" si="30"/>
        <v/>
      </c>
    </row>
    <row r="371" spans="1:6" x14ac:dyDescent="0.25">
      <c r="A371" t="str">
        <f t="shared" si="31"/>
        <v/>
      </c>
      <c r="B371" s="3" t="str">
        <f t="shared" si="32"/>
        <v/>
      </c>
      <c r="C371" s="4" t="str">
        <f t="shared" si="33"/>
        <v/>
      </c>
      <c r="D371" s="3" t="str">
        <f t="shared" si="34"/>
        <v/>
      </c>
      <c r="E371" t="str">
        <f t="shared" si="35"/>
        <v/>
      </c>
      <c r="F371" t="str">
        <f t="shared" si="30"/>
        <v/>
      </c>
    </row>
  </sheetData>
  <mergeCells count="5">
    <mergeCell ref="C4:E4"/>
    <mergeCell ref="C6:D6"/>
    <mergeCell ref="C7:D7"/>
    <mergeCell ref="C5:D5"/>
    <mergeCell ref="C8:D8"/>
  </mergeCells>
  <dataValidations count="2">
    <dataValidation type="decimal" allowBlank="1" showInputMessage="1" showErrorMessage="1" errorTitle="Interest Rate Error" error="You have entered an incorrect interest rate!" promptTitle="Interest Rate" prompt="Enter an interest rate between 1% and 10% (.01 and .1)." sqref="B7" xr:uid="{00000000-0002-0000-0000-000000000000}">
      <formula1>0.01</formula1>
      <formula2>0.1</formula2>
    </dataValidation>
    <dataValidation allowBlank="1" showInputMessage="1" showErrorMessage="1" promptTitle="Purchase Price" prompt="Enter the purchase price of the item" sqref="B4" xr:uid="{00000000-0002-0000-0000-000001000000}"/>
  </dataValidations>
  <pageMargins left="0.7" right="0.7" top="0.75" bottom="0.75" header="0.3" footer="0.3"/>
  <pageSetup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"/>
  <sheetViews>
    <sheetView workbookViewId="0">
      <selection activeCell="F6" sqref="F6"/>
    </sheetView>
  </sheetViews>
  <sheetFormatPr defaultRowHeight="15" x14ac:dyDescent="0.25"/>
  <cols>
    <col min="1" max="1" width="14" bestFit="1" customWidth="1"/>
    <col min="2" max="2" width="14.5703125" bestFit="1" customWidth="1"/>
    <col min="3" max="3" width="12.7109375" bestFit="1" customWidth="1"/>
    <col min="5" max="5" width="11.5703125" bestFit="1" customWidth="1"/>
    <col min="6" max="6" width="16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5</v>
      </c>
      <c r="E1" t="s">
        <v>3</v>
      </c>
      <c r="F1" t="s">
        <v>4</v>
      </c>
    </row>
    <row r="2" spans="1:16" x14ac:dyDescent="0.25">
      <c r="A2" s="5">
        <v>153000</v>
      </c>
      <c r="B2" s="5">
        <v>25000</v>
      </c>
      <c r="C2" s="1">
        <f>A2-B2</f>
        <v>128000</v>
      </c>
      <c r="D2" s="6">
        <v>7.2499999999999995E-2</v>
      </c>
      <c r="E2" s="7">
        <v>30</v>
      </c>
      <c r="F2" s="2">
        <f>PMT(D2/12,E2*12,C2)*-1</f>
        <v>873.1856384719257</v>
      </c>
    </row>
    <row r="13" spans="1:16" x14ac:dyDescent="0.25">
      <c r="P13" s="1"/>
    </row>
    <row r="14" spans="1:16" x14ac:dyDescent="0.25">
      <c r="P14" s="6"/>
    </row>
    <row r="15" spans="1:16" x14ac:dyDescent="0.25">
      <c r="P15" s="7"/>
    </row>
    <row r="16" spans="1:16" x14ac:dyDescent="0.25">
      <c r="P16" s="2"/>
    </row>
  </sheetData>
  <dataValidations count="1">
    <dataValidation type="decimal" allowBlank="1" showInputMessage="1" showErrorMessage="1" errorTitle="Interest Rate Error" error="You have entered an incorrect interest rate!" promptTitle="Interest Rate" prompt="Enter an interest rate between 1% and 10% (.01 and .1)." sqref="P14 D2" xr:uid="{00000000-0002-0000-0100-000000000000}">
      <formula1>0.01</formula1>
      <formula2>0.1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Luther maddy</dc:creator>
  <cp:lastModifiedBy>Luther</cp:lastModifiedBy>
  <dcterms:created xsi:type="dcterms:W3CDTF">2016-12-28T18:38:25Z</dcterms:created>
  <dcterms:modified xsi:type="dcterms:W3CDTF">2025-03-10T14:28:57Z</dcterms:modified>
</cp:coreProperties>
</file>